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za\Desktop\"/>
    </mc:Choice>
  </mc:AlternateContent>
  <bookViews>
    <workbookView xWindow="0" yWindow="0" windowWidth="24000" windowHeight="9885" firstSheet="1" activeTab="1"/>
  </bookViews>
  <sheets>
    <sheet name="Prices Unit type order colour" sheetId="1" state="hidden" r:id="rId1"/>
    <sheet name="In price order" sheetId="5" r:id="rId2"/>
  </sheets>
  <definedNames>
    <definedName name="_xlnm.Print_Area" localSheetId="1">'In price order'!$B$1:$N$40</definedName>
    <definedName name="_xlnm.Print_Area" localSheetId="0">'Prices Unit type order colour'!$A$1:$M$85</definedName>
    <definedName name="_xlnm.Print_Titles" localSheetId="1">'In price order'!$4:$4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5" l="1"/>
  <c r="K37" i="5" s="1"/>
  <c r="L37" i="5" s="1"/>
  <c r="I23" i="5" l="1"/>
  <c r="K23" i="5" s="1"/>
  <c r="L23" i="5" s="1"/>
  <c r="I19" i="5"/>
  <c r="K19" i="5" s="1"/>
  <c r="L19" i="5" s="1"/>
  <c r="I18" i="5" l="1"/>
  <c r="K18" i="5" s="1"/>
  <c r="L18" i="5" s="1"/>
  <c r="I34" i="5" l="1"/>
  <c r="K34" i="5" s="1"/>
  <c r="L34" i="5" s="1"/>
  <c r="I30" i="5"/>
  <c r="K30" i="5" s="1"/>
  <c r="L30" i="5" s="1"/>
  <c r="I32" i="5"/>
  <c r="K32" i="5" s="1"/>
  <c r="L32" i="5" s="1"/>
  <c r="I38" i="5"/>
  <c r="K38" i="5" s="1"/>
  <c r="L38" i="5" s="1"/>
  <c r="I36" i="5"/>
  <c r="K36" i="5" s="1"/>
  <c r="L36" i="5" s="1"/>
  <c r="I35" i="5"/>
  <c r="K35" i="5" s="1"/>
  <c r="L35" i="5" s="1"/>
  <c r="I17" i="5"/>
  <c r="K17" i="5" s="1"/>
  <c r="L17" i="5" s="1"/>
  <c r="I15" i="5"/>
  <c r="K15" i="5" s="1"/>
  <c r="L15" i="5" s="1"/>
  <c r="I13" i="5"/>
  <c r="K13" i="5" s="1"/>
  <c r="L13" i="5" s="1"/>
  <c r="I9" i="5"/>
  <c r="K9" i="5" s="1"/>
  <c r="L9" i="5" s="1"/>
  <c r="I7" i="5" l="1"/>
  <c r="K7" i="5" s="1"/>
  <c r="L7" i="5" s="1"/>
  <c r="I8" i="5"/>
  <c r="K8" i="5" s="1"/>
  <c r="L8" i="5" s="1"/>
  <c r="I10" i="5"/>
  <c r="K10" i="5" s="1"/>
  <c r="L10" i="5" s="1"/>
  <c r="I11" i="5"/>
  <c r="K11" i="5" s="1"/>
  <c r="L11" i="5" s="1"/>
  <c r="I12" i="5"/>
  <c r="K12" i="5" s="1"/>
  <c r="L12" i="5" s="1"/>
  <c r="I14" i="5"/>
  <c r="K14" i="5" s="1"/>
  <c r="L14" i="5" s="1"/>
  <c r="I16" i="5"/>
  <c r="K16" i="5" s="1"/>
  <c r="L16" i="5" s="1"/>
  <c r="I20" i="5"/>
  <c r="K20" i="5" s="1"/>
  <c r="L20" i="5" s="1"/>
  <c r="I22" i="5"/>
  <c r="K22" i="5" s="1"/>
  <c r="L22" i="5" s="1"/>
  <c r="I24" i="5"/>
  <c r="K24" i="5" s="1"/>
  <c r="L24" i="5" s="1"/>
  <c r="I25" i="5"/>
  <c r="K25" i="5" s="1"/>
  <c r="L25" i="5" s="1"/>
  <c r="I26" i="5"/>
  <c r="K26" i="5" s="1"/>
  <c r="L26" i="5" s="1"/>
  <c r="I27" i="5"/>
  <c r="K27" i="5" s="1"/>
  <c r="L27" i="5" s="1"/>
  <c r="I31" i="5"/>
  <c r="K31" i="5" s="1"/>
  <c r="L31" i="5" s="1"/>
  <c r="I33" i="5"/>
  <c r="K33" i="5" s="1"/>
  <c r="L33" i="5" s="1"/>
  <c r="I134" i="1" l="1"/>
  <c r="K134" i="1" s="1"/>
  <c r="L134" i="1" s="1"/>
  <c r="I133" i="1"/>
  <c r="K133" i="1" s="1"/>
  <c r="L133" i="1" s="1"/>
  <c r="I132" i="1"/>
  <c r="K132" i="1" s="1"/>
  <c r="L132" i="1" s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5" i="1"/>
  <c r="K125" i="1" s="1"/>
  <c r="L125" i="1" s="1"/>
  <c r="I124" i="1"/>
  <c r="K124" i="1" s="1"/>
  <c r="L124" i="1" s="1"/>
  <c r="I123" i="1"/>
  <c r="K123" i="1" s="1"/>
  <c r="L123" i="1" s="1"/>
  <c r="I122" i="1"/>
  <c r="K122" i="1" s="1"/>
  <c r="L122" i="1" s="1"/>
  <c r="I121" i="1"/>
  <c r="K121" i="1" s="1"/>
  <c r="L121" i="1" s="1"/>
  <c r="I120" i="1"/>
  <c r="K120" i="1" s="1"/>
  <c r="L120" i="1" s="1"/>
  <c r="I119" i="1"/>
  <c r="K119" i="1" s="1"/>
  <c r="L119" i="1" s="1"/>
  <c r="I118" i="1"/>
  <c r="K118" i="1" s="1"/>
  <c r="L118" i="1" s="1"/>
  <c r="I117" i="1"/>
  <c r="K117" i="1" s="1"/>
  <c r="L117" i="1" s="1"/>
  <c r="I116" i="1"/>
  <c r="K116" i="1" s="1"/>
  <c r="L116" i="1" s="1"/>
  <c r="I115" i="1"/>
  <c r="K115" i="1" s="1"/>
  <c r="L115" i="1" s="1"/>
  <c r="I114" i="1"/>
  <c r="K114" i="1" s="1"/>
  <c r="L114" i="1" s="1"/>
  <c r="I113" i="1"/>
  <c r="K113" i="1" s="1"/>
  <c r="L113" i="1" s="1"/>
  <c r="I112" i="1"/>
  <c r="K112" i="1" s="1"/>
  <c r="L112" i="1" s="1"/>
  <c r="I111" i="1"/>
  <c r="K111" i="1" s="1"/>
  <c r="L111" i="1" s="1"/>
  <c r="I110" i="1"/>
  <c r="K110" i="1" s="1"/>
  <c r="L110" i="1" s="1"/>
  <c r="I109" i="1"/>
  <c r="K109" i="1" s="1"/>
  <c r="L109" i="1" s="1"/>
  <c r="I108" i="1"/>
  <c r="K108" i="1" s="1"/>
  <c r="L108" i="1" s="1"/>
  <c r="I107" i="1"/>
  <c r="K107" i="1" s="1"/>
  <c r="L107" i="1" s="1"/>
  <c r="I106" i="1"/>
  <c r="K106" i="1" s="1"/>
  <c r="L106" i="1" s="1"/>
  <c r="I105" i="1"/>
  <c r="K105" i="1" s="1"/>
  <c r="L105" i="1" s="1"/>
  <c r="I104" i="1"/>
  <c r="K104" i="1" s="1"/>
  <c r="L104" i="1" s="1"/>
  <c r="I103" i="1"/>
  <c r="K103" i="1" s="1"/>
  <c r="L103" i="1" s="1"/>
  <c r="I102" i="1"/>
  <c r="K102" i="1" s="1"/>
  <c r="L102" i="1" s="1"/>
  <c r="I101" i="1"/>
  <c r="K101" i="1" s="1"/>
  <c r="L101" i="1" s="1"/>
  <c r="I100" i="1"/>
  <c r="K100" i="1" s="1"/>
  <c r="L100" i="1" s="1"/>
  <c r="I99" i="1"/>
  <c r="K99" i="1" s="1"/>
  <c r="L99" i="1" s="1"/>
  <c r="I98" i="1"/>
  <c r="K98" i="1" s="1"/>
  <c r="L98" i="1" s="1"/>
  <c r="I97" i="1"/>
  <c r="K97" i="1" s="1"/>
  <c r="L97" i="1" s="1"/>
  <c r="I96" i="1"/>
  <c r="K96" i="1" s="1"/>
  <c r="L96" i="1" s="1"/>
  <c r="I95" i="1"/>
  <c r="K95" i="1" s="1"/>
  <c r="L95" i="1" s="1"/>
  <c r="I94" i="1"/>
  <c r="K94" i="1" s="1"/>
  <c r="L94" i="1" s="1"/>
  <c r="I93" i="1"/>
  <c r="K93" i="1" s="1"/>
  <c r="L93" i="1" s="1"/>
  <c r="I92" i="1"/>
  <c r="K92" i="1" s="1"/>
  <c r="L92" i="1" s="1"/>
  <c r="I91" i="1"/>
  <c r="K91" i="1" s="1"/>
  <c r="L91" i="1" s="1"/>
  <c r="I90" i="1"/>
  <c r="K90" i="1" s="1"/>
  <c r="L90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4" i="1"/>
  <c r="K54" i="1" s="1"/>
  <c r="L54" i="1" s="1"/>
  <c r="I53" i="1"/>
  <c r="K53" i="1" s="1"/>
  <c r="L53" i="1" s="1"/>
  <c r="I52" i="1"/>
  <c r="K52" i="1" s="1"/>
  <c r="L52" i="1" s="1"/>
  <c r="I51" i="1"/>
  <c r="K51" i="1" s="1"/>
  <c r="L51" i="1" s="1"/>
  <c r="I50" i="1"/>
  <c r="K50" i="1" s="1"/>
  <c r="L50" i="1" s="1"/>
  <c r="I49" i="1"/>
  <c r="K49" i="1" s="1"/>
  <c r="L49" i="1" s="1"/>
  <c r="I48" i="1"/>
  <c r="K48" i="1" s="1"/>
  <c r="L48" i="1" s="1"/>
  <c r="I47" i="1"/>
  <c r="K47" i="1" s="1"/>
  <c r="L47" i="1" s="1"/>
  <c r="I46" i="1"/>
  <c r="K46" i="1" s="1"/>
  <c r="L46" i="1" s="1"/>
  <c r="I45" i="1"/>
  <c r="K45" i="1" s="1"/>
  <c r="L45" i="1" s="1"/>
  <c r="I44" i="1"/>
  <c r="K44" i="1" s="1"/>
  <c r="L44" i="1" s="1"/>
  <c r="I43" i="1"/>
  <c r="K43" i="1" s="1"/>
  <c r="L43" i="1" s="1"/>
  <c r="I42" i="1"/>
  <c r="K42" i="1" s="1"/>
  <c r="L42" i="1" s="1"/>
  <c r="I41" i="1"/>
  <c r="K41" i="1" s="1"/>
  <c r="L41" i="1" s="1"/>
  <c r="I40" i="1"/>
  <c r="K40" i="1" s="1"/>
  <c r="L40" i="1" s="1"/>
  <c r="I39" i="1"/>
  <c r="K39" i="1" s="1"/>
  <c r="L39" i="1" s="1"/>
  <c r="I38" i="1"/>
  <c r="K38" i="1" s="1"/>
  <c r="L38" i="1" s="1"/>
  <c r="I37" i="1"/>
  <c r="K37" i="1" s="1"/>
  <c r="L37" i="1" s="1"/>
  <c r="I36" i="1"/>
  <c r="K36" i="1" s="1"/>
  <c r="L36" i="1" s="1"/>
  <c r="I35" i="1"/>
  <c r="K35" i="1" s="1"/>
  <c r="L35" i="1" s="1"/>
  <c r="I34" i="1"/>
  <c r="K34" i="1" s="1"/>
  <c r="L34" i="1" s="1"/>
  <c r="I33" i="1"/>
  <c r="K33" i="1" s="1"/>
  <c r="L33" i="1" s="1"/>
  <c r="I32" i="1"/>
  <c r="K32" i="1" s="1"/>
  <c r="L32" i="1" s="1"/>
  <c r="I31" i="1"/>
  <c r="K31" i="1" s="1"/>
  <c r="L31" i="1" s="1"/>
  <c r="I30" i="1"/>
  <c r="K30" i="1" s="1"/>
  <c r="L30" i="1" s="1"/>
  <c r="I29" i="1"/>
  <c r="K29" i="1" s="1"/>
  <c r="L29" i="1" s="1"/>
  <c r="I28" i="1"/>
  <c r="K28" i="1" s="1"/>
  <c r="L28" i="1" s="1"/>
  <c r="I27" i="1"/>
  <c r="K27" i="1" s="1"/>
  <c r="L27" i="1" s="1"/>
  <c r="I26" i="1"/>
  <c r="K26" i="1" s="1"/>
  <c r="L26" i="1" s="1"/>
  <c r="I25" i="1"/>
  <c r="K25" i="1" s="1"/>
  <c r="L25" i="1" s="1"/>
  <c r="I24" i="1"/>
  <c r="K24" i="1" s="1"/>
  <c r="L24" i="1" s="1"/>
  <c r="I23" i="1"/>
  <c r="K23" i="1" s="1"/>
  <c r="L23" i="1" s="1"/>
  <c r="I22" i="1"/>
  <c r="K22" i="1" s="1"/>
  <c r="L22" i="1" s="1"/>
  <c r="I21" i="1"/>
  <c r="K21" i="1" s="1"/>
  <c r="L21" i="1" s="1"/>
  <c r="I20" i="1"/>
  <c r="K20" i="1" s="1"/>
  <c r="L20" i="1" s="1"/>
  <c r="I19" i="1"/>
  <c r="K19" i="1" s="1"/>
  <c r="L19" i="1" s="1"/>
  <c r="I18" i="1"/>
  <c r="K18" i="1" s="1"/>
  <c r="L18" i="1" s="1"/>
  <c r="I17" i="1"/>
  <c r="K17" i="1" s="1"/>
  <c r="L17" i="1" s="1"/>
  <c r="I16" i="1"/>
  <c r="K16" i="1" s="1"/>
  <c r="L16" i="1" s="1"/>
  <c r="I15" i="1"/>
  <c r="K15" i="1" s="1"/>
  <c r="L15" i="1" s="1"/>
  <c r="I14" i="1"/>
  <c r="K14" i="1" s="1"/>
  <c r="L14" i="1" s="1"/>
  <c r="I13" i="1"/>
  <c r="K13" i="1" s="1"/>
  <c r="L13" i="1" s="1"/>
  <c r="I12" i="1"/>
  <c r="K12" i="1" s="1"/>
  <c r="L12" i="1" s="1"/>
  <c r="I11" i="1"/>
  <c r="K11" i="1" s="1"/>
  <c r="L11" i="1" s="1"/>
  <c r="I10" i="1"/>
  <c r="K10" i="1" s="1"/>
  <c r="L10" i="1" s="1"/>
  <c r="I9" i="1"/>
  <c r="K9" i="1" s="1"/>
  <c r="L9" i="1" s="1"/>
  <c r="I8" i="1"/>
  <c r="K8" i="1" s="1"/>
  <c r="L8" i="1" s="1"/>
  <c r="I7" i="1"/>
  <c r="K7" i="1" s="1"/>
  <c r="L7" i="1" s="1"/>
  <c r="I6" i="1"/>
  <c r="K6" i="1" s="1"/>
  <c r="L6" i="1" s="1"/>
</calcChain>
</file>

<file path=xl/sharedStrings.xml><?xml version="1.0" encoding="utf-8"?>
<sst xmlns="http://schemas.openxmlformats.org/spreadsheetml/2006/main" count="555" uniqueCount="51">
  <si>
    <t>CENTURY SKYE PHASE 2 PRICE LIST</t>
  </si>
  <si>
    <t>SECTIONAL TITLE SIZE</t>
  </si>
  <si>
    <t>UNIT NO</t>
  </si>
  <si>
    <t>LEVEL</t>
  </si>
  <si>
    <t>UNIT TYPE</t>
  </si>
  <si>
    <t>BED / BATH</t>
  </si>
  <si>
    <t>Unit m²</t>
  </si>
  <si>
    <t>Balcony m²</t>
  </si>
  <si>
    <r>
      <t xml:space="preserve">Total Unit m² 
</t>
    </r>
    <r>
      <rPr>
        <sz val="9"/>
        <color theme="1"/>
        <rFont val="Calibri"/>
        <family val="2"/>
        <scheme val="minor"/>
      </rPr>
      <t>(Clauses 3.1.1 &amp;1.9.1 on OTP)</t>
    </r>
  </si>
  <si>
    <r>
      <t xml:space="preserve">Carport m²
</t>
    </r>
    <r>
      <rPr>
        <sz val="9"/>
        <color theme="1"/>
        <rFont val="Calibri"/>
        <family val="2"/>
        <scheme val="minor"/>
      </rPr>
      <t>(Clauses 3.1.2 &amp;1.9.2 on OTP)</t>
    </r>
  </si>
  <si>
    <t>Total m² for Sectional Title area</t>
  </si>
  <si>
    <t>LEVY</t>
  </si>
  <si>
    <t>PURCHASE PRICE</t>
  </si>
  <si>
    <t>1st</t>
  </si>
  <si>
    <t>Type 1 North</t>
  </si>
  <si>
    <t>2 Bed / 1 Bath</t>
  </si>
  <si>
    <t>2nd</t>
  </si>
  <si>
    <t>3rd</t>
  </si>
  <si>
    <t>4th</t>
  </si>
  <si>
    <t>5th</t>
  </si>
  <si>
    <t>Type 2 North</t>
  </si>
  <si>
    <t>Type 2 South</t>
  </si>
  <si>
    <t>Type 3 North</t>
  </si>
  <si>
    <t>2 Bed / 2 Bath</t>
  </si>
  <si>
    <t>Type 3 South</t>
  </si>
  <si>
    <t>Type 1 south</t>
  </si>
  <si>
    <t>2 Bedr, 1 bathr &amp; Carport</t>
  </si>
  <si>
    <t>2 Bedr, 1 bathr, balcony &amp; carport</t>
  </si>
  <si>
    <t>2 Bedr. 2 bathr &amp; carport</t>
  </si>
  <si>
    <t>Type 4 North</t>
  </si>
  <si>
    <t>3 Bedr, 2 bathr, balcony &amp; Double Carport</t>
  </si>
  <si>
    <t>Type 5 North</t>
  </si>
  <si>
    <t>1 Bedr, 1 bathr &amp; Carport</t>
  </si>
  <si>
    <t>STATUS</t>
  </si>
  <si>
    <t>Sold</t>
  </si>
  <si>
    <t>CENTURY SKYE PHASE 3 PRICE LIST</t>
  </si>
  <si>
    <t>CARPORT NUMBER TO BE ALLOCATED</t>
  </si>
  <si>
    <t xml:space="preserve">CARPORT NUMBER </t>
  </si>
  <si>
    <t>www.tripoint.co.za</t>
  </si>
  <si>
    <t>Reserved EH</t>
  </si>
  <si>
    <t>SOLD</t>
  </si>
  <si>
    <t>3 Bed / 2 bath</t>
  </si>
  <si>
    <t>CENTURY SKYE  PRICE LIST</t>
  </si>
  <si>
    <t>BLOCK 2</t>
  </si>
  <si>
    <t>BLOCK 3</t>
  </si>
  <si>
    <t>Reserved E.H</t>
  </si>
  <si>
    <t>SHOW UNIT</t>
  </si>
  <si>
    <t>E.H. Wait bond</t>
  </si>
  <si>
    <t>AS Wait bond</t>
  </si>
  <si>
    <t>ANNELIE - 082 4440 979</t>
  </si>
  <si>
    <t>Annelie@tripoint.co.za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</si>
</sst>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&quot;R&quot;\ #,##0.00"/>
    <numFmt numFmtId="166" formatCode="&quot;R&quot;\ #,##0"/>
    <numFmt numFmtId="167" formatCode="0.0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[$R-1C09]* #,##0_-;\-[$R-1C09]* #,##0_-;_-[$R-1C09]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 Black"/>
      <family val="2"/>
    </font>
    <font>
      <b/>
      <sz val="9"/>
      <color theme="1"/>
      <name val="Arial Black"/>
      <family val="2"/>
    </font>
    <font>
      <b/>
      <sz val="10"/>
      <color theme="1"/>
      <name val="Arial Black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DA46"/>
        <bgColor indexed="64"/>
      </patternFill>
    </fill>
    <fill>
      <patternFill patternType="solid">
        <fgColor rgb="FFB3773B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2A0D8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03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2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165" fontId="7" fillId="2" borderId="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3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wrapText="1"/>
    </xf>
    <xf numFmtId="0" fontId="2" fillId="0" borderId="1" xfId="3" applyFont="1" applyFill="1" applyBorder="1" applyAlignment="1">
      <alignment horizontal="center" wrapText="1"/>
    </xf>
    <xf numFmtId="165" fontId="7" fillId="0" borderId="1" xfId="3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4" borderId="1" xfId="3" applyFont="1" applyFill="1" applyBorder="1" applyAlignment="1">
      <alignment horizontal="center"/>
    </xf>
    <xf numFmtId="0" fontId="1" fillId="4" borderId="1" xfId="3" applyFont="1" applyFill="1" applyBorder="1" applyAlignment="1">
      <alignment horizontal="center" vertical="center"/>
    </xf>
    <xf numFmtId="2" fontId="1" fillId="4" borderId="1" xfId="3" applyNumberFormat="1" applyFont="1" applyFill="1" applyBorder="1" applyAlignment="1">
      <alignment horizontal="center"/>
    </xf>
    <xf numFmtId="167" fontId="1" fillId="4" borderId="1" xfId="3" applyNumberFormat="1" applyFont="1" applyFill="1" applyBorder="1" applyAlignment="1">
      <alignment horizontal="center"/>
    </xf>
    <xf numFmtId="0" fontId="9" fillId="4" borderId="1" xfId="3" applyFont="1" applyFill="1" applyBorder="1" applyAlignment="1">
      <alignment horizontal="center" vertical="center"/>
    </xf>
    <xf numFmtId="2" fontId="9" fillId="4" borderId="1" xfId="3" applyNumberFormat="1" applyFont="1" applyFill="1" applyBorder="1" applyAlignment="1">
      <alignment horizontal="center"/>
    </xf>
    <xf numFmtId="167" fontId="9" fillId="4" borderId="1" xfId="3" applyNumberFormat="1" applyFont="1" applyFill="1" applyBorder="1" applyAlignment="1">
      <alignment horizontal="center"/>
    </xf>
    <xf numFmtId="0" fontId="0" fillId="0" borderId="0" xfId="0" applyFill="1"/>
    <xf numFmtId="0" fontId="2" fillId="2" borderId="5" xfId="3" applyFont="1" applyFill="1" applyBorder="1" applyAlignment="1">
      <alignment horizontal="center" vertical="center" wrapText="1"/>
    </xf>
    <xf numFmtId="170" fontId="2" fillId="2" borderId="5" xfId="3" applyNumberFormat="1" applyFont="1" applyFill="1" applyBorder="1" applyAlignment="1">
      <alignment horizontal="center" vertical="center" wrapText="1"/>
    </xf>
    <xf numFmtId="2" fontId="2" fillId="3" borderId="6" xfId="3" applyNumberFormat="1" applyFont="1" applyFill="1" applyBorder="1" applyAlignment="1">
      <alignment horizontal="center" vertical="center" wrapText="1"/>
    </xf>
    <xf numFmtId="2" fontId="2" fillId="3" borderId="6" xfId="3" applyNumberFormat="1" applyFont="1" applyFill="1" applyBorder="1" applyAlignment="1">
      <alignment horizontal="center" wrapText="1"/>
    </xf>
    <xf numFmtId="165" fontId="7" fillId="2" borderId="7" xfId="3" applyNumberFormat="1" applyFont="1" applyFill="1" applyBorder="1" applyAlignment="1">
      <alignment horizontal="center" vertical="center" wrapText="1"/>
    </xf>
    <xf numFmtId="3" fontId="2" fillId="2" borderId="5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166" fontId="2" fillId="0" borderId="1" xfId="3" applyNumberFormat="1" applyFont="1" applyFill="1" applyBorder="1" applyAlignment="1">
      <alignment horizontal="center"/>
    </xf>
    <xf numFmtId="166" fontId="1" fillId="4" borderId="1" xfId="3" applyNumberFormat="1" applyFont="1" applyFill="1" applyBorder="1" applyAlignment="1">
      <alignment horizontal="center"/>
    </xf>
    <xf numFmtId="166" fontId="9" fillId="4" borderId="1" xfId="3" applyNumberFormat="1" applyFont="1" applyFill="1" applyBorder="1" applyAlignment="1">
      <alignment horizontal="center"/>
    </xf>
    <xf numFmtId="3" fontId="0" fillId="0" borderId="0" xfId="5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1" fillId="4" borderId="1" xfId="2" applyNumberFormat="1" applyFont="1" applyFill="1" applyBorder="1" applyAlignment="1">
      <alignment horizontal="center"/>
    </xf>
    <xf numFmtId="165" fontId="9" fillId="4" borderId="1" xfId="2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5" borderId="1" xfId="3" applyFont="1" applyFill="1" applyBorder="1" applyAlignment="1">
      <alignment horizontal="center"/>
    </xf>
    <xf numFmtId="0" fontId="1" fillId="5" borderId="1" xfId="3" applyFont="1" applyFill="1" applyBorder="1" applyAlignment="1">
      <alignment horizontal="center" vertical="center"/>
    </xf>
    <xf numFmtId="2" fontId="1" fillId="5" borderId="1" xfId="3" applyNumberFormat="1" applyFont="1" applyFill="1" applyBorder="1" applyAlignment="1">
      <alignment horizontal="center"/>
    </xf>
    <xf numFmtId="0" fontId="1" fillId="5" borderId="1" xfId="3" applyFont="1" applyFill="1" applyBorder="1" applyAlignment="1">
      <alignment horizontal="center"/>
    </xf>
    <xf numFmtId="167" fontId="1" fillId="5" borderId="1" xfId="3" applyNumberFormat="1" applyFont="1" applyFill="1" applyBorder="1" applyAlignment="1">
      <alignment horizontal="center"/>
    </xf>
    <xf numFmtId="165" fontId="1" fillId="5" borderId="1" xfId="2" applyNumberFormat="1" applyFont="1" applyFill="1" applyBorder="1" applyAlignment="1">
      <alignment horizontal="center"/>
    </xf>
    <xf numFmtId="166" fontId="1" fillId="5" borderId="1" xfId="3" applyNumberFormat="1" applyFont="1" applyFill="1" applyBorder="1" applyAlignment="1">
      <alignment horizontal="center"/>
    </xf>
    <xf numFmtId="0" fontId="9" fillId="5" borderId="1" xfId="3" applyFont="1" applyFill="1" applyBorder="1" applyAlignment="1">
      <alignment horizontal="center" vertical="center"/>
    </xf>
    <xf numFmtId="2" fontId="9" fillId="5" borderId="1" xfId="3" applyNumberFormat="1" applyFont="1" applyFill="1" applyBorder="1" applyAlignment="1">
      <alignment horizontal="center"/>
    </xf>
    <xf numFmtId="167" fontId="9" fillId="5" borderId="1" xfId="3" applyNumberFormat="1" applyFont="1" applyFill="1" applyBorder="1" applyAlignment="1">
      <alignment horizontal="center"/>
    </xf>
    <xf numFmtId="165" fontId="9" fillId="5" borderId="1" xfId="2" applyNumberFormat="1" applyFont="1" applyFill="1" applyBorder="1" applyAlignment="1">
      <alignment horizontal="center"/>
    </xf>
    <xf numFmtId="166" fontId="9" fillId="5" borderId="1" xfId="3" applyNumberFormat="1" applyFont="1" applyFill="1" applyBorder="1" applyAlignment="1">
      <alignment horizontal="center"/>
    </xf>
    <xf numFmtId="0" fontId="9" fillId="6" borderId="1" xfId="3" applyFont="1" applyFill="1" applyBorder="1" applyAlignment="1">
      <alignment horizontal="center"/>
    </xf>
    <xf numFmtId="0" fontId="1" fillId="6" borderId="1" xfId="3" applyFont="1" applyFill="1" applyBorder="1" applyAlignment="1">
      <alignment horizontal="center" vertical="center"/>
    </xf>
    <xf numFmtId="2" fontId="1" fillId="6" borderId="1" xfId="3" applyNumberFormat="1" applyFont="1" applyFill="1" applyBorder="1" applyAlignment="1">
      <alignment horizontal="center"/>
    </xf>
    <xf numFmtId="0" fontId="1" fillId="6" borderId="1" xfId="3" applyFont="1" applyFill="1" applyBorder="1" applyAlignment="1">
      <alignment horizontal="center"/>
    </xf>
    <xf numFmtId="167" fontId="1" fillId="6" borderId="1" xfId="3" applyNumberFormat="1" applyFont="1" applyFill="1" applyBorder="1" applyAlignment="1">
      <alignment horizontal="center"/>
    </xf>
    <xf numFmtId="165" fontId="1" fillId="6" borderId="1" xfId="2" applyNumberFormat="1" applyFont="1" applyFill="1" applyBorder="1" applyAlignment="1">
      <alignment horizontal="center"/>
    </xf>
    <xf numFmtId="166" fontId="1" fillId="6" borderId="1" xfId="3" applyNumberFormat="1" applyFont="1" applyFill="1" applyBorder="1" applyAlignment="1">
      <alignment horizontal="center"/>
    </xf>
    <xf numFmtId="0" fontId="9" fillId="6" borderId="1" xfId="3" applyFont="1" applyFill="1" applyBorder="1" applyAlignment="1">
      <alignment horizontal="center" vertical="center"/>
    </xf>
    <xf numFmtId="2" fontId="9" fillId="6" borderId="1" xfId="3" applyNumberFormat="1" applyFont="1" applyFill="1" applyBorder="1" applyAlignment="1">
      <alignment horizontal="center"/>
    </xf>
    <xf numFmtId="167" fontId="9" fillId="6" borderId="1" xfId="3" applyNumberFormat="1" applyFont="1" applyFill="1" applyBorder="1" applyAlignment="1">
      <alignment horizontal="center"/>
    </xf>
    <xf numFmtId="165" fontId="9" fillId="6" borderId="1" xfId="2" applyNumberFormat="1" applyFont="1" applyFill="1" applyBorder="1" applyAlignment="1">
      <alignment horizontal="center"/>
    </xf>
    <xf numFmtId="166" fontId="9" fillId="6" borderId="1" xfId="3" applyNumberFormat="1" applyFont="1" applyFill="1" applyBorder="1" applyAlignment="1">
      <alignment horizontal="center"/>
    </xf>
    <xf numFmtId="0" fontId="9" fillId="7" borderId="1" xfId="3" applyFont="1" applyFill="1" applyBorder="1" applyAlignment="1">
      <alignment horizontal="center"/>
    </xf>
    <xf numFmtId="0" fontId="1" fillId="7" borderId="1" xfId="3" applyFont="1" applyFill="1" applyBorder="1" applyAlignment="1">
      <alignment horizontal="center" vertical="center"/>
    </xf>
    <xf numFmtId="2" fontId="1" fillId="7" borderId="1" xfId="3" applyNumberFormat="1" applyFont="1" applyFill="1" applyBorder="1" applyAlignment="1">
      <alignment horizontal="center"/>
    </xf>
    <xf numFmtId="167" fontId="1" fillId="7" borderId="1" xfId="3" applyNumberFormat="1" applyFont="1" applyFill="1" applyBorder="1" applyAlignment="1">
      <alignment horizontal="center"/>
    </xf>
    <xf numFmtId="165" fontId="1" fillId="7" borderId="1" xfId="2" applyNumberFormat="1" applyFont="1" applyFill="1" applyBorder="1" applyAlignment="1">
      <alignment horizontal="center"/>
    </xf>
    <xf numFmtId="166" fontId="1" fillId="7" borderId="1" xfId="3" applyNumberFormat="1" applyFont="1" applyFill="1" applyBorder="1" applyAlignment="1">
      <alignment horizontal="center"/>
    </xf>
    <xf numFmtId="0" fontId="9" fillId="7" borderId="1" xfId="3" applyFont="1" applyFill="1" applyBorder="1" applyAlignment="1">
      <alignment horizontal="center" vertical="center"/>
    </xf>
    <xf numFmtId="2" fontId="9" fillId="7" borderId="1" xfId="3" applyNumberFormat="1" applyFont="1" applyFill="1" applyBorder="1" applyAlignment="1">
      <alignment horizontal="center"/>
    </xf>
    <xf numFmtId="167" fontId="9" fillId="7" borderId="1" xfId="3" applyNumberFormat="1" applyFont="1" applyFill="1" applyBorder="1" applyAlignment="1">
      <alignment horizontal="center"/>
    </xf>
    <xf numFmtId="165" fontId="9" fillId="7" borderId="1" xfId="2" applyNumberFormat="1" applyFont="1" applyFill="1" applyBorder="1" applyAlignment="1">
      <alignment horizontal="center"/>
    </xf>
    <xf numFmtId="166" fontId="9" fillId="7" borderId="1" xfId="3" applyNumberFormat="1" applyFont="1" applyFill="1" applyBorder="1" applyAlignment="1">
      <alignment horizontal="center"/>
    </xf>
    <xf numFmtId="166" fontId="9" fillId="4" borderId="1" xfId="4" applyNumberFormat="1" applyFont="1" applyFill="1" applyBorder="1" applyAlignment="1">
      <alignment horizontal="center"/>
    </xf>
    <xf numFmtId="0" fontId="1" fillId="7" borderId="1" xfId="3" applyFont="1" applyFill="1" applyBorder="1" applyAlignment="1">
      <alignment horizontal="center"/>
    </xf>
    <xf numFmtId="169" fontId="9" fillId="7" borderId="1" xfId="5" applyFont="1" applyFill="1" applyBorder="1" applyAlignment="1"/>
    <xf numFmtId="169" fontId="9" fillId="7" borderId="1" xfId="5" applyFont="1" applyFill="1" applyBorder="1" applyAlignment="1">
      <alignment horizontal="left" wrapText="1"/>
    </xf>
    <xf numFmtId="2" fontId="9" fillId="7" borderId="1" xfId="5" applyNumberFormat="1" applyFont="1" applyFill="1" applyBorder="1" applyAlignment="1">
      <alignment horizontal="center"/>
    </xf>
    <xf numFmtId="165" fontId="9" fillId="7" borderId="1" xfId="5" applyNumberFormat="1" applyFon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0" fontId="9" fillId="8" borderId="1" xfId="3" applyFont="1" applyFill="1" applyBorder="1" applyAlignment="1">
      <alignment horizontal="center"/>
    </xf>
    <xf numFmtId="169" fontId="9" fillId="8" borderId="1" xfId="5" applyFont="1" applyFill="1" applyBorder="1" applyAlignment="1"/>
    <xf numFmtId="169" fontId="9" fillId="8" borderId="1" xfId="5" applyFont="1" applyFill="1" applyBorder="1" applyAlignment="1">
      <alignment horizontal="left" wrapText="1"/>
    </xf>
    <xf numFmtId="2" fontId="9" fillId="8" borderId="1" xfId="5" applyNumberFormat="1" applyFont="1" applyFill="1" applyBorder="1" applyAlignment="1">
      <alignment horizontal="center"/>
    </xf>
    <xf numFmtId="165" fontId="9" fillId="8" borderId="1" xfId="5" applyNumberFormat="1" applyFont="1" applyFill="1" applyBorder="1" applyAlignment="1">
      <alignment horizontal="center"/>
    </xf>
    <xf numFmtId="164" fontId="0" fillId="8" borderId="1" xfId="1" applyFont="1" applyFill="1" applyBorder="1" applyAlignment="1">
      <alignment horizontal="center"/>
    </xf>
    <xf numFmtId="0" fontId="9" fillId="9" borderId="1" xfId="3" applyFont="1" applyFill="1" applyBorder="1" applyAlignment="1">
      <alignment horizontal="center"/>
    </xf>
    <xf numFmtId="169" fontId="9" fillId="9" borderId="1" xfId="5" applyFont="1" applyFill="1" applyBorder="1" applyAlignment="1"/>
    <xf numFmtId="169" fontId="9" fillId="9" borderId="1" xfId="5" applyFont="1" applyFill="1" applyBorder="1" applyAlignment="1">
      <alignment horizontal="left" wrapText="1"/>
    </xf>
    <xf numFmtId="2" fontId="9" fillId="9" borderId="1" xfId="5" applyNumberFormat="1" applyFont="1" applyFill="1" applyBorder="1" applyAlignment="1">
      <alignment horizontal="center"/>
    </xf>
    <xf numFmtId="165" fontId="9" fillId="9" borderId="1" xfId="5" applyNumberFormat="1" applyFont="1" applyFill="1" applyBorder="1" applyAlignment="1">
      <alignment horizontal="center"/>
    </xf>
    <xf numFmtId="164" fontId="0" fillId="9" borderId="1" xfId="1" applyFont="1" applyFill="1" applyBorder="1" applyAlignment="1">
      <alignment horizontal="center"/>
    </xf>
    <xf numFmtId="0" fontId="9" fillId="10" borderId="1" xfId="3" applyFont="1" applyFill="1" applyBorder="1" applyAlignment="1">
      <alignment horizontal="center"/>
    </xf>
    <xf numFmtId="169" fontId="9" fillId="10" borderId="1" xfId="5" applyFont="1" applyFill="1" applyBorder="1" applyAlignment="1"/>
    <xf numFmtId="169" fontId="9" fillId="10" borderId="1" xfId="5" applyFont="1" applyFill="1" applyBorder="1" applyAlignment="1">
      <alignment horizontal="left" wrapText="1"/>
    </xf>
    <xf numFmtId="0" fontId="9" fillId="10" borderId="1" xfId="5" applyNumberFormat="1" applyFont="1" applyFill="1" applyBorder="1" applyAlignment="1">
      <alignment horizontal="center"/>
    </xf>
    <xf numFmtId="2" fontId="9" fillId="10" borderId="1" xfId="5" applyNumberFormat="1" applyFont="1" applyFill="1" applyBorder="1" applyAlignment="1">
      <alignment horizontal="center"/>
    </xf>
    <xf numFmtId="165" fontId="9" fillId="10" borderId="1" xfId="5" applyNumberFormat="1" applyFont="1" applyFill="1" applyBorder="1" applyAlignment="1">
      <alignment horizontal="center"/>
    </xf>
    <xf numFmtId="164" fontId="0" fillId="10" borderId="1" xfId="1" applyFont="1" applyFill="1" applyBorder="1" applyAlignment="1">
      <alignment horizontal="center"/>
    </xf>
    <xf numFmtId="0" fontId="9" fillId="11" borderId="1" xfId="3" applyFont="1" applyFill="1" applyBorder="1" applyAlignment="1">
      <alignment horizontal="center"/>
    </xf>
    <xf numFmtId="169" fontId="9" fillId="11" borderId="1" xfId="5" applyFont="1" applyFill="1" applyBorder="1" applyAlignment="1"/>
    <xf numFmtId="169" fontId="9" fillId="11" borderId="1" xfId="5" applyFont="1" applyFill="1" applyBorder="1" applyAlignment="1">
      <alignment horizontal="left" wrapText="1"/>
    </xf>
    <xf numFmtId="2" fontId="9" fillId="11" borderId="1" xfId="5" applyNumberFormat="1" applyFont="1" applyFill="1" applyBorder="1" applyAlignment="1">
      <alignment horizontal="center"/>
    </xf>
    <xf numFmtId="165" fontId="9" fillId="11" borderId="1" xfId="5" applyNumberFormat="1" applyFont="1" applyFill="1" applyBorder="1" applyAlignment="1">
      <alignment horizontal="center"/>
    </xf>
    <xf numFmtId="164" fontId="0" fillId="11" borderId="1" xfId="1" applyFont="1" applyFill="1" applyBorder="1" applyAlignment="1">
      <alignment horizontal="center"/>
    </xf>
    <xf numFmtId="0" fontId="1" fillId="11" borderId="1" xfId="3" applyFont="1" applyFill="1" applyBorder="1" applyAlignment="1">
      <alignment horizontal="center" vertical="center"/>
    </xf>
    <xf numFmtId="2" fontId="1" fillId="11" borderId="1" xfId="3" applyNumberFormat="1" applyFont="1" applyFill="1" applyBorder="1" applyAlignment="1">
      <alignment horizontal="center"/>
    </xf>
    <xf numFmtId="167" fontId="1" fillId="11" borderId="1" xfId="3" applyNumberFormat="1" applyFont="1" applyFill="1" applyBorder="1" applyAlignment="1">
      <alignment horizontal="center"/>
    </xf>
    <xf numFmtId="165" fontId="1" fillId="11" borderId="1" xfId="2" applyNumberFormat="1" applyFont="1" applyFill="1" applyBorder="1" applyAlignment="1">
      <alignment horizontal="center"/>
    </xf>
    <xf numFmtId="166" fontId="1" fillId="11" borderId="1" xfId="3" applyNumberFormat="1" applyFont="1" applyFill="1" applyBorder="1" applyAlignment="1">
      <alignment horizontal="center"/>
    </xf>
    <xf numFmtId="0" fontId="9" fillId="11" borderId="1" xfId="3" applyFont="1" applyFill="1" applyBorder="1" applyAlignment="1">
      <alignment horizontal="center" vertical="center"/>
    </xf>
    <xf numFmtId="2" fontId="9" fillId="11" borderId="1" xfId="3" applyNumberFormat="1" applyFont="1" applyFill="1" applyBorder="1" applyAlignment="1">
      <alignment horizontal="center"/>
    </xf>
    <xf numFmtId="167" fontId="9" fillId="11" borderId="1" xfId="3" applyNumberFormat="1" applyFont="1" applyFill="1" applyBorder="1" applyAlignment="1">
      <alignment horizontal="center"/>
    </xf>
    <xf numFmtId="165" fontId="9" fillId="11" borderId="1" xfId="2" applyNumberFormat="1" applyFont="1" applyFill="1" applyBorder="1" applyAlignment="1">
      <alignment horizontal="center"/>
    </xf>
    <xf numFmtId="166" fontId="9" fillId="11" borderId="1" xfId="4" applyNumberFormat="1" applyFont="1" applyFill="1" applyBorder="1" applyAlignment="1">
      <alignment horizontal="center"/>
    </xf>
    <xf numFmtId="166" fontId="9" fillId="11" borderId="1" xfId="3" applyNumberFormat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 vertical="center" wrapText="1"/>
    </xf>
    <xf numFmtId="2" fontId="2" fillId="2" borderId="11" xfId="3" applyNumberFormat="1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165" fontId="5" fillId="2" borderId="11" xfId="3" applyNumberFormat="1" applyFont="1" applyFill="1" applyBorder="1" applyAlignment="1">
      <alignment horizontal="center"/>
    </xf>
    <xf numFmtId="166" fontId="6" fillId="2" borderId="4" xfId="3" applyNumberFormat="1" applyFont="1" applyFill="1" applyBorder="1" applyAlignment="1">
      <alignment horizontal="center"/>
    </xf>
    <xf numFmtId="2" fontId="2" fillId="2" borderId="10" xfId="3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2" fillId="0" borderId="0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 vertical="center"/>
    </xf>
    <xf numFmtId="2" fontId="1" fillId="0" borderId="1" xfId="3" applyNumberFormat="1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167" fontId="1" fillId="0" borderId="1" xfId="3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/>
    </xf>
    <xf numFmtId="167" fontId="9" fillId="0" borderId="1" xfId="3" applyNumberFormat="1" applyFont="1" applyFill="1" applyBorder="1" applyAlignment="1">
      <alignment horizontal="center"/>
    </xf>
    <xf numFmtId="165" fontId="9" fillId="0" borderId="1" xfId="2" applyNumberFormat="1" applyFont="1" applyFill="1" applyBorder="1" applyAlignment="1">
      <alignment horizontal="center"/>
    </xf>
    <xf numFmtId="169" fontId="9" fillId="0" borderId="1" xfId="5" applyFont="1" applyFill="1" applyBorder="1" applyAlignment="1"/>
    <xf numFmtId="2" fontId="9" fillId="0" borderId="1" xfId="5" applyNumberFormat="1" applyFont="1" applyFill="1" applyBorder="1" applyAlignment="1">
      <alignment horizontal="center"/>
    </xf>
    <xf numFmtId="165" fontId="9" fillId="0" borderId="1" xfId="5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4" fillId="2" borderId="16" xfId="3" applyFont="1" applyFill="1" applyBorder="1" applyAlignment="1">
      <alignment horizontal="center"/>
    </xf>
    <xf numFmtId="0" fontId="4" fillId="2" borderId="17" xfId="3" applyFont="1" applyFill="1" applyBorder="1" applyAlignment="1">
      <alignment horizontal="center"/>
    </xf>
    <xf numFmtId="0" fontId="5" fillId="2" borderId="17" xfId="3" applyFont="1" applyFill="1" applyBorder="1" applyAlignment="1">
      <alignment horizontal="center"/>
    </xf>
    <xf numFmtId="165" fontId="5" fillId="2" borderId="17" xfId="3" applyNumberFormat="1" applyFont="1" applyFill="1" applyBorder="1" applyAlignment="1">
      <alignment horizontal="center"/>
    </xf>
    <xf numFmtId="166" fontId="6" fillId="2" borderId="18" xfId="3" applyNumberFormat="1" applyFont="1" applyFill="1" applyBorder="1" applyAlignment="1">
      <alignment horizontal="center"/>
    </xf>
    <xf numFmtId="0" fontId="2" fillId="2" borderId="22" xfId="3" applyFont="1" applyFill="1" applyBorder="1" applyAlignment="1">
      <alignment horizontal="center" vertical="center" wrapText="1"/>
    </xf>
    <xf numFmtId="0" fontId="2" fillId="0" borderId="22" xfId="3" applyFont="1" applyFill="1" applyBorder="1" applyAlignment="1">
      <alignment horizontal="center"/>
    </xf>
    <xf numFmtId="0" fontId="9" fillId="0" borderId="22" xfId="3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12" applyFont="1"/>
    <xf numFmtId="0" fontId="16" fillId="0" borderId="0" xfId="0" applyFont="1" applyAlignment="1">
      <alignment horizontal="center"/>
    </xf>
    <xf numFmtId="2" fontId="10" fillId="2" borderId="15" xfId="3" applyNumberFormat="1" applyFont="1" applyFill="1" applyBorder="1" applyAlignment="1">
      <alignment horizontal="center" vertical="center" wrapText="1"/>
    </xf>
    <xf numFmtId="2" fontId="10" fillId="2" borderId="21" xfId="3" applyNumberFormat="1" applyFont="1" applyFill="1" applyBorder="1" applyAlignment="1">
      <alignment horizontal="center" vertical="center" wrapText="1"/>
    </xf>
    <xf numFmtId="2" fontId="10" fillId="2" borderId="23" xfId="3" applyNumberFormat="1" applyFont="1" applyFill="1" applyBorder="1" applyAlignment="1">
      <alignment horizontal="center" vertical="center" wrapText="1"/>
    </xf>
    <xf numFmtId="2" fontId="10" fillId="0" borderId="24" xfId="3" applyNumberFormat="1" applyFont="1" applyFill="1" applyBorder="1" applyAlignment="1">
      <alignment horizontal="center"/>
    </xf>
    <xf numFmtId="0" fontId="12" fillId="0" borderId="25" xfId="3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166" fontId="12" fillId="0" borderId="25" xfId="3" applyNumberFormat="1" applyFont="1" applyFill="1" applyBorder="1" applyAlignment="1">
      <alignment horizontal="center"/>
    </xf>
    <xf numFmtId="166" fontId="2" fillId="0" borderId="0" xfId="3" applyNumberFormat="1" applyFont="1" applyFill="1" applyBorder="1" applyAlignment="1">
      <alignment horizontal="center"/>
    </xf>
    <xf numFmtId="2" fontId="10" fillId="12" borderId="23" xfId="3" applyNumberFormat="1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/>
    </xf>
    <xf numFmtId="0" fontId="17" fillId="0" borderId="22" xfId="3" applyFont="1" applyFill="1" applyBorder="1" applyAlignment="1">
      <alignment horizontal="left"/>
    </xf>
    <xf numFmtId="0" fontId="17" fillId="0" borderId="0" xfId="0" applyFont="1"/>
    <xf numFmtId="166" fontId="0" fillId="0" borderId="1" xfId="0" applyNumberFormat="1" applyBorder="1" applyAlignment="1">
      <alignment horizontal="center"/>
    </xf>
    <xf numFmtId="166" fontId="1" fillId="0" borderId="8" xfId="3" applyNumberFormat="1" applyFont="1" applyFill="1" applyBorder="1" applyAlignment="1">
      <alignment horizontal="center"/>
    </xf>
    <xf numFmtId="166" fontId="1" fillId="0" borderId="1" xfId="3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2" fontId="1" fillId="0" borderId="0" xfId="3" applyNumberFormat="1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/>
    </xf>
    <xf numFmtId="2" fontId="9" fillId="0" borderId="0" xfId="3" applyNumberFormat="1" applyFont="1" applyFill="1" applyBorder="1" applyAlignment="1">
      <alignment horizontal="center"/>
    </xf>
    <xf numFmtId="167" fontId="9" fillId="0" borderId="0" xfId="3" applyNumberFormat="1" applyFont="1" applyFill="1" applyBorder="1" applyAlignment="1">
      <alignment horizontal="center"/>
    </xf>
    <xf numFmtId="165" fontId="9" fillId="0" borderId="0" xfId="2" applyNumberFormat="1" applyFont="1" applyFill="1" applyBorder="1" applyAlignment="1">
      <alignment horizontal="center"/>
    </xf>
    <xf numFmtId="166" fontId="1" fillId="0" borderId="0" xfId="3" applyNumberFormat="1" applyFont="1" applyFill="1" applyBorder="1" applyAlignment="1">
      <alignment horizontal="center"/>
    </xf>
    <xf numFmtId="166" fontId="12" fillId="0" borderId="0" xfId="3" applyNumberFormat="1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166" fontId="9" fillId="0" borderId="8" xfId="4" applyNumberFormat="1" applyFont="1" applyFill="1" applyBorder="1" applyAlignment="1">
      <alignment horizontal="center"/>
    </xf>
    <xf numFmtId="166" fontId="9" fillId="0" borderId="8" xfId="3" applyNumberFormat="1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164" fontId="0" fillId="0" borderId="8" xfId="1" applyFont="1" applyFill="1" applyBorder="1" applyAlignment="1">
      <alignment horizontal="center"/>
    </xf>
    <xf numFmtId="169" fontId="12" fillId="0" borderId="1" xfId="5" applyFont="1" applyFill="1" applyBorder="1" applyAlignment="1">
      <alignment horizontal="center" wrapText="1"/>
    </xf>
    <xf numFmtId="0" fontId="13" fillId="0" borderId="0" xfId="12"/>
    <xf numFmtId="0" fontId="4" fillId="2" borderId="8" xfId="3" applyFont="1" applyFill="1" applyBorder="1" applyAlignment="1">
      <alignment horizontal="center"/>
    </xf>
    <xf numFmtId="0" fontId="4" fillId="2" borderId="9" xfId="3" applyFont="1" applyFill="1" applyBorder="1" applyAlignment="1">
      <alignment horizontal="center"/>
    </xf>
    <xf numFmtId="0" fontId="6" fillId="3" borderId="4" xfId="3" applyFont="1" applyFill="1" applyBorder="1" applyAlignment="1">
      <alignment horizontal="center"/>
    </xf>
    <xf numFmtId="0" fontId="6" fillId="3" borderId="12" xfId="3" applyFont="1" applyFill="1" applyBorder="1" applyAlignment="1">
      <alignment horizontal="center"/>
    </xf>
    <xf numFmtId="0" fontId="6" fillId="3" borderId="13" xfId="3" applyFont="1" applyFill="1" applyBorder="1" applyAlignment="1">
      <alignment horizontal="center"/>
    </xf>
    <xf numFmtId="0" fontId="4" fillId="2" borderId="26" xfId="3" applyFont="1" applyFill="1" applyBorder="1" applyAlignment="1">
      <alignment horizontal="center"/>
    </xf>
    <xf numFmtId="0" fontId="4" fillId="2" borderId="27" xfId="3" applyFont="1" applyFill="1" applyBorder="1" applyAlignment="1">
      <alignment horizontal="center"/>
    </xf>
    <xf numFmtId="0" fontId="6" fillId="3" borderId="18" xfId="3" applyFont="1" applyFill="1" applyBorder="1" applyAlignment="1">
      <alignment horizontal="center"/>
    </xf>
    <xf numFmtId="0" fontId="6" fillId="3" borderId="19" xfId="3" applyFont="1" applyFill="1" applyBorder="1" applyAlignment="1">
      <alignment horizontal="center"/>
    </xf>
    <xf numFmtId="0" fontId="6" fillId="3" borderId="20" xfId="3" applyFont="1" applyFill="1" applyBorder="1" applyAlignment="1">
      <alignment horizontal="center"/>
    </xf>
  </cellXfs>
  <cellStyles count="13">
    <cellStyle name="Comma" xfId="1" builtinId="3"/>
    <cellStyle name="Comma 2" xfId="4"/>
    <cellStyle name="Comma 2 2" xfId="6"/>
    <cellStyle name="Comma 3" xfId="5"/>
    <cellStyle name="Comma 3 2" xfId="11"/>
    <cellStyle name="Comma 4" xfId="10"/>
    <cellStyle name="Currency" xfId="2" builtinId="4"/>
    <cellStyle name="Currency 2" xfId="7"/>
    <cellStyle name="Hyperlink" xfId="12" builtinId="8"/>
    <cellStyle name="Normal" xfId="0" builtinId="0"/>
    <cellStyle name="Normal 2" xfId="8"/>
    <cellStyle name="Normal 3" xfId="3"/>
    <cellStyle name="Percent 2" xfId="9"/>
  </cellStyles>
  <dxfs count="0"/>
  <tableStyles count="0" defaultTableStyle="TableStyleMedium2" defaultPivotStyle="PivotStyleLight16"/>
  <colors>
    <mruColors>
      <color rgb="FF33CCFF"/>
      <color rgb="FFB3773B"/>
      <color rgb="FF66DA46"/>
      <color rgb="FF62A0D8"/>
      <color rgb="FF66CCFF"/>
      <color rgb="FF3DEC34"/>
      <color rgb="FF26FA5E"/>
      <color rgb="FF3CE444"/>
      <color rgb="FF0066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nelie@tripoint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N134"/>
  <sheetViews>
    <sheetView zoomScale="90" zoomScaleNormal="90" workbookViewId="0">
      <pane ySplit="5" topLeftCell="A75" activePane="bottomLeft" state="frozen"/>
      <selection activeCell="C1" sqref="C1"/>
      <selection pane="bottomLeft" activeCell="M60" sqref="M60"/>
    </sheetView>
  </sheetViews>
  <sheetFormatPr defaultRowHeight="15" x14ac:dyDescent="0.25"/>
  <cols>
    <col min="1" max="1" width="0.5703125" customWidth="1"/>
    <col min="2" max="2" width="11.42578125" customWidth="1"/>
    <col min="3" max="3" width="10.7109375" style="31" customWidth="1"/>
    <col min="4" max="4" width="10.140625" customWidth="1"/>
    <col min="5" max="5" width="15.140625" style="32" customWidth="1"/>
    <col min="6" max="6" width="16" style="32" customWidth="1"/>
    <col min="7" max="7" width="9.5703125" customWidth="1"/>
    <col min="8" max="8" width="8.85546875" customWidth="1"/>
    <col min="9" max="9" width="13" customWidth="1"/>
    <col min="10" max="10" width="10" customWidth="1"/>
    <col min="11" max="11" width="9.85546875" customWidth="1"/>
    <col min="12" max="12" width="12" style="40" customWidth="1"/>
    <col min="13" max="13" width="15" style="37" customWidth="1"/>
    <col min="14" max="14" width="12.42578125" style="132" customWidth="1"/>
  </cols>
  <sheetData>
    <row r="2" spans="2:14" ht="24.75" x14ac:dyDescent="0.5">
      <c r="B2" s="193" t="s">
        <v>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25"/>
    </row>
    <row r="3" spans="2:14" ht="24.75" x14ac:dyDescent="0.5">
      <c r="B3" s="121"/>
      <c r="C3" s="121"/>
      <c r="D3" s="121"/>
      <c r="E3" s="122"/>
      <c r="F3" s="122"/>
      <c r="G3" s="195" t="s">
        <v>1</v>
      </c>
      <c r="H3" s="196"/>
      <c r="I3" s="196"/>
      <c r="J3" s="196"/>
      <c r="K3" s="197"/>
      <c r="L3" s="123"/>
      <c r="M3" s="124"/>
      <c r="N3" s="120"/>
    </row>
    <row r="4" spans="2:14" s="6" customFormat="1" ht="74.25" customHeight="1" x14ac:dyDescent="0.25">
      <c r="B4" s="1" t="s">
        <v>2</v>
      </c>
      <c r="C4" s="133" t="s">
        <v>36</v>
      </c>
      <c r="D4" s="1" t="s">
        <v>3</v>
      </c>
      <c r="E4" s="2" t="s">
        <v>4</v>
      </c>
      <c r="F4" s="2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5" t="s">
        <v>11</v>
      </c>
      <c r="M4" s="119" t="s">
        <v>12</v>
      </c>
      <c r="N4" s="120" t="s">
        <v>33</v>
      </c>
    </row>
    <row r="5" spans="2:14" ht="2.25" customHeight="1" x14ac:dyDescent="0.25">
      <c r="B5" s="7"/>
      <c r="C5" s="7"/>
      <c r="D5" s="7"/>
      <c r="E5" s="8"/>
      <c r="F5" s="8"/>
      <c r="G5" s="9"/>
      <c r="H5" s="10"/>
      <c r="I5" s="10"/>
      <c r="J5" s="10"/>
      <c r="K5" s="10"/>
      <c r="L5" s="11"/>
      <c r="M5" s="33"/>
      <c r="N5" s="131"/>
    </row>
    <row r="6" spans="2:14" x14ac:dyDescent="0.25">
      <c r="B6" s="41">
        <v>2101</v>
      </c>
      <c r="C6" s="41"/>
      <c r="D6" s="41" t="s">
        <v>13</v>
      </c>
      <c r="E6" s="42" t="s">
        <v>14</v>
      </c>
      <c r="F6" s="42" t="s">
        <v>15</v>
      </c>
      <c r="G6" s="43">
        <v>64.599999999999994</v>
      </c>
      <c r="H6" s="44">
        <v>5.52</v>
      </c>
      <c r="I6" s="43">
        <f t="shared" ref="I6:I37" si="0">G6+H6</f>
        <v>70.11999999999999</v>
      </c>
      <c r="J6" s="45">
        <v>12.5</v>
      </c>
      <c r="K6" s="43">
        <f t="shared" ref="K6:K37" si="1">I6+J6</f>
        <v>82.61999999999999</v>
      </c>
      <c r="L6" s="46">
        <f t="shared" ref="L6:L37" si="2">9.63*K6</f>
        <v>795.63059999999996</v>
      </c>
      <c r="M6" s="47">
        <v>1169000</v>
      </c>
      <c r="N6" s="41"/>
    </row>
    <row r="7" spans="2:14" x14ac:dyDescent="0.25">
      <c r="B7" s="41">
        <v>2201</v>
      </c>
      <c r="C7" s="41"/>
      <c r="D7" s="41" t="s">
        <v>16</v>
      </c>
      <c r="E7" s="48" t="s">
        <v>14</v>
      </c>
      <c r="F7" s="48" t="s">
        <v>15</v>
      </c>
      <c r="G7" s="43">
        <v>64.599999999999994</v>
      </c>
      <c r="H7" s="44">
        <v>5.52</v>
      </c>
      <c r="I7" s="49">
        <f t="shared" si="0"/>
        <v>70.11999999999999</v>
      </c>
      <c r="J7" s="50">
        <v>12.5</v>
      </c>
      <c r="K7" s="49">
        <f t="shared" si="1"/>
        <v>82.61999999999999</v>
      </c>
      <c r="L7" s="51">
        <f t="shared" si="2"/>
        <v>795.63059999999996</v>
      </c>
      <c r="M7" s="52"/>
      <c r="N7" s="41" t="s">
        <v>34</v>
      </c>
    </row>
    <row r="8" spans="2:14" x14ac:dyDescent="0.25">
      <c r="B8" s="41">
        <v>2301</v>
      </c>
      <c r="C8" s="41"/>
      <c r="D8" s="41" t="s">
        <v>17</v>
      </c>
      <c r="E8" s="48" t="s">
        <v>14</v>
      </c>
      <c r="F8" s="48" t="s">
        <v>15</v>
      </c>
      <c r="G8" s="43">
        <v>64.599999999999994</v>
      </c>
      <c r="H8" s="44">
        <v>5.52</v>
      </c>
      <c r="I8" s="49">
        <f t="shared" si="0"/>
        <v>70.11999999999999</v>
      </c>
      <c r="J8" s="50">
        <v>12.5</v>
      </c>
      <c r="K8" s="49">
        <f t="shared" si="1"/>
        <v>82.61999999999999</v>
      </c>
      <c r="L8" s="51">
        <f t="shared" si="2"/>
        <v>795.63059999999996</v>
      </c>
      <c r="M8" s="52">
        <v>1159000</v>
      </c>
      <c r="N8" s="41"/>
    </row>
    <row r="9" spans="2:14" x14ac:dyDescent="0.25">
      <c r="B9" s="41">
        <v>2401</v>
      </c>
      <c r="C9" s="41"/>
      <c r="D9" s="41" t="s">
        <v>18</v>
      </c>
      <c r="E9" s="48" t="s">
        <v>14</v>
      </c>
      <c r="F9" s="48" t="s">
        <v>15</v>
      </c>
      <c r="G9" s="43">
        <v>64.599999999999994</v>
      </c>
      <c r="H9" s="44">
        <v>5.52</v>
      </c>
      <c r="I9" s="49">
        <f t="shared" si="0"/>
        <v>70.11999999999999</v>
      </c>
      <c r="J9" s="50">
        <v>12.5</v>
      </c>
      <c r="K9" s="49">
        <f t="shared" si="1"/>
        <v>82.61999999999999</v>
      </c>
      <c r="L9" s="51">
        <f t="shared" si="2"/>
        <v>795.63059999999996</v>
      </c>
      <c r="M9" s="52">
        <v>1159000</v>
      </c>
      <c r="N9" s="41"/>
    </row>
    <row r="10" spans="2:14" x14ac:dyDescent="0.25">
      <c r="B10" s="41">
        <v>2501</v>
      </c>
      <c r="C10" s="41"/>
      <c r="D10" s="41" t="s">
        <v>19</v>
      </c>
      <c r="E10" s="48" t="s">
        <v>14</v>
      </c>
      <c r="F10" s="48" t="s">
        <v>15</v>
      </c>
      <c r="G10" s="43">
        <v>64.599999999999994</v>
      </c>
      <c r="H10" s="44">
        <v>5.52</v>
      </c>
      <c r="I10" s="49">
        <f t="shared" si="0"/>
        <v>70.11999999999999</v>
      </c>
      <c r="J10" s="50">
        <v>12.5</v>
      </c>
      <c r="K10" s="49">
        <f t="shared" si="1"/>
        <v>82.61999999999999</v>
      </c>
      <c r="L10" s="51">
        <f t="shared" si="2"/>
        <v>795.63059999999996</v>
      </c>
      <c r="M10" s="52">
        <v>1184000</v>
      </c>
      <c r="N10" s="41"/>
    </row>
    <row r="11" spans="2:14" x14ac:dyDescent="0.25">
      <c r="B11" s="102">
        <v>2107</v>
      </c>
      <c r="C11" s="102"/>
      <c r="D11" s="102" t="s">
        <v>13</v>
      </c>
      <c r="E11" s="108" t="s">
        <v>20</v>
      </c>
      <c r="F11" s="108" t="s">
        <v>15</v>
      </c>
      <c r="G11" s="109">
        <v>62.7</v>
      </c>
      <c r="H11" s="109">
        <v>7.74</v>
      </c>
      <c r="I11" s="109">
        <f t="shared" si="0"/>
        <v>70.44</v>
      </c>
      <c r="J11" s="110">
        <v>12.5</v>
      </c>
      <c r="K11" s="109">
        <f t="shared" si="1"/>
        <v>82.94</v>
      </c>
      <c r="L11" s="111">
        <f t="shared" si="2"/>
        <v>798.71220000000005</v>
      </c>
      <c r="M11" s="112">
        <v>1149000</v>
      </c>
      <c r="N11" s="129"/>
    </row>
    <row r="12" spans="2:14" x14ac:dyDescent="0.25">
      <c r="B12" s="102">
        <v>2112</v>
      </c>
      <c r="C12" s="102"/>
      <c r="D12" s="102" t="s">
        <v>13</v>
      </c>
      <c r="E12" s="108" t="s">
        <v>20</v>
      </c>
      <c r="F12" s="108" t="s">
        <v>15</v>
      </c>
      <c r="G12" s="109">
        <v>62.7</v>
      </c>
      <c r="H12" s="109">
        <v>7.74</v>
      </c>
      <c r="I12" s="109">
        <f t="shared" si="0"/>
        <v>70.44</v>
      </c>
      <c r="J12" s="110">
        <v>12.5</v>
      </c>
      <c r="K12" s="109">
        <f t="shared" si="1"/>
        <v>82.94</v>
      </c>
      <c r="L12" s="111">
        <f t="shared" si="2"/>
        <v>798.71220000000005</v>
      </c>
      <c r="M12" s="112">
        <v>1149000</v>
      </c>
      <c r="N12" s="129"/>
    </row>
    <row r="13" spans="2:14" x14ac:dyDescent="0.25">
      <c r="B13" s="102">
        <v>2207</v>
      </c>
      <c r="C13" s="102"/>
      <c r="D13" s="102" t="s">
        <v>16</v>
      </c>
      <c r="E13" s="113" t="s">
        <v>20</v>
      </c>
      <c r="F13" s="113" t="s">
        <v>15</v>
      </c>
      <c r="G13" s="109">
        <v>62.7</v>
      </c>
      <c r="H13" s="109">
        <v>7.74</v>
      </c>
      <c r="I13" s="114">
        <f t="shared" si="0"/>
        <v>70.44</v>
      </c>
      <c r="J13" s="115">
        <v>12.5</v>
      </c>
      <c r="K13" s="114">
        <f t="shared" si="1"/>
        <v>82.94</v>
      </c>
      <c r="L13" s="116">
        <f t="shared" si="2"/>
        <v>798.71220000000005</v>
      </c>
      <c r="M13" s="117">
        <v>1119000</v>
      </c>
      <c r="N13" s="129"/>
    </row>
    <row r="14" spans="2:14" x14ac:dyDescent="0.25">
      <c r="B14" s="102">
        <v>2212</v>
      </c>
      <c r="C14" s="102"/>
      <c r="D14" s="102" t="s">
        <v>16</v>
      </c>
      <c r="E14" s="113" t="s">
        <v>20</v>
      </c>
      <c r="F14" s="113" t="s">
        <v>15</v>
      </c>
      <c r="G14" s="109">
        <v>62.7</v>
      </c>
      <c r="H14" s="109">
        <v>7.74</v>
      </c>
      <c r="I14" s="114">
        <f t="shared" si="0"/>
        <v>70.44</v>
      </c>
      <c r="J14" s="115">
        <v>12.5</v>
      </c>
      <c r="K14" s="114">
        <f t="shared" si="1"/>
        <v>82.94</v>
      </c>
      <c r="L14" s="116">
        <f t="shared" si="2"/>
        <v>798.71220000000005</v>
      </c>
      <c r="M14" s="117">
        <v>1119000</v>
      </c>
      <c r="N14" s="129"/>
    </row>
    <row r="15" spans="2:14" x14ac:dyDescent="0.25">
      <c r="B15" s="102">
        <v>2307</v>
      </c>
      <c r="C15" s="102"/>
      <c r="D15" s="102" t="s">
        <v>17</v>
      </c>
      <c r="E15" s="113" t="s">
        <v>20</v>
      </c>
      <c r="F15" s="113" t="s">
        <v>15</v>
      </c>
      <c r="G15" s="109">
        <v>62.7</v>
      </c>
      <c r="H15" s="109">
        <v>7.74</v>
      </c>
      <c r="I15" s="114">
        <f t="shared" si="0"/>
        <v>70.44</v>
      </c>
      <c r="J15" s="115">
        <v>12.5</v>
      </c>
      <c r="K15" s="114">
        <f t="shared" si="1"/>
        <v>82.94</v>
      </c>
      <c r="L15" s="116">
        <f t="shared" si="2"/>
        <v>798.71220000000005</v>
      </c>
      <c r="M15" s="118">
        <v>1129000</v>
      </c>
      <c r="N15" s="129"/>
    </row>
    <row r="16" spans="2:14" x14ac:dyDescent="0.25">
      <c r="B16" s="102">
        <v>2312</v>
      </c>
      <c r="C16" s="102"/>
      <c r="D16" s="102" t="s">
        <v>17</v>
      </c>
      <c r="E16" s="113" t="s">
        <v>20</v>
      </c>
      <c r="F16" s="113" t="s">
        <v>15</v>
      </c>
      <c r="G16" s="109">
        <v>62.7</v>
      </c>
      <c r="H16" s="109">
        <v>7.74</v>
      </c>
      <c r="I16" s="114">
        <f t="shared" si="0"/>
        <v>70.44</v>
      </c>
      <c r="J16" s="115">
        <v>12.5</v>
      </c>
      <c r="K16" s="114">
        <f t="shared" si="1"/>
        <v>82.94</v>
      </c>
      <c r="L16" s="116">
        <f t="shared" si="2"/>
        <v>798.71220000000005</v>
      </c>
      <c r="M16" s="118">
        <v>1129000</v>
      </c>
      <c r="N16" s="129"/>
    </row>
    <row r="17" spans="2:14" x14ac:dyDescent="0.25">
      <c r="B17" s="102">
        <v>2407</v>
      </c>
      <c r="C17" s="102"/>
      <c r="D17" s="102" t="s">
        <v>18</v>
      </c>
      <c r="E17" s="113" t="s">
        <v>20</v>
      </c>
      <c r="F17" s="113" t="s">
        <v>15</v>
      </c>
      <c r="G17" s="109">
        <v>62.7</v>
      </c>
      <c r="H17" s="109">
        <v>7.74</v>
      </c>
      <c r="I17" s="114">
        <f t="shared" si="0"/>
        <v>70.44</v>
      </c>
      <c r="J17" s="115">
        <v>12.5</v>
      </c>
      <c r="K17" s="114">
        <f t="shared" si="1"/>
        <v>82.94</v>
      </c>
      <c r="L17" s="116">
        <f t="shared" si="2"/>
        <v>798.71220000000005</v>
      </c>
      <c r="M17" s="118">
        <v>1139000</v>
      </c>
      <c r="N17" s="129"/>
    </row>
    <row r="18" spans="2:14" x14ac:dyDescent="0.25">
      <c r="B18" s="102">
        <v>2412</v>
      </c>
      <c r="C18" s="102"/>
      <c r="D18" s="102" t="s">
        <v>18</v>
      </c>
      <c r="E18" s="113" t="s">
        <v>20</v>
      </c>
      <c r="F18" s="113" t="s">
        <v>15</v>
      </c>
      <c r="G18" s="109">
        <v>62.7</v>
      </c>
      <c r="H18" s="109">
        <v>7.74</v>
      </c>
      <c r="I18" s="114">
        <f t="shared" si="0"/>
        <v>70.44</v>
      </c>
      <c r="J18" s="115">
        <v>12.5</v>
      </c>
      <c r="K18" s="114">
        <f t="shared" si="1"/>
        <v>82.94</v>
      </c>
      <c r="L18" s="116">
        <f t="shared" si="2"/>
        <v>798.71220000000005</v>
      </c>
      <c r="M18" s="118">
        <v>1139000</v>
      </c>
      <c r="N18" s="129"/>
    </row>
    <row r="19" spans="2:14" x14ac:dyDescent="0.25">
      <c r="B19" s="102">
        <v>2507</v>
      </c>
      <c r="C19" s="102"/>
      <c r="D19" s="102" t="s">
        <v>19</v>
      </c>
      <c r="E19" s="113" t="s">
        <v>20</v>
      </c>
      <c r="F19" s="113" t="s">
        <v>15</v>
      </c>
      <c r="G19" s="109">
        <v>62.7</v>
      </c>
      <c r="H19" s="109">
        <v>7.74</v>
      </c>
      <c r="I19" s="114">
        <f t="shared" si="0"/>
        <v>70.44</v>
      </c>
      <c r="J19" s="115">
        <v>12.5</v>
      </c>
      <c r="K19" s="114">
        <f t="shared" si="1"/>
        <v>82.94</v>
      </c>
      <c r="L19" s="116">
        <f t="shared" si="2"/>
        <v>798.71220000000005</v>
      </c>
      <c r="M19" s="118">
        <v>1164000</v>
      </c>
      <c r="N19" s="129"/>
    </row>
    <row r="20" spans="2:14" x14ac:dyDescent="0.25">
      <c r="B20" s="102">
        <v>2512</v>
      </c>
      <c r="C20" s="102"/>
      <c r="D20" s="102" t="s">
        <v>19</v>
      </c>
      <c r="E20" s="113" t="s">
        <v>20</v>
      </c>
      <c r="F20" s="113" t="s">
        <v>15</v>
      </c>
      <c r="G20" s="109">
        <v>62.7</v>
      </c>
      <c r="H20" s="109">
        <v>7.74</v>
      </c>
      <c r="I20" s="114">
        <f t="shared" si="0"/>
        <v>70.44</v>
      </c>
      <c r="J20" s="115">
        <v>12.5</v>
      </c>
      <c r="K20" s="114">
        <f t="shared" si="1"/>
        <v>82.94</v>
      </c>
      <c r="L20" s="116">
        <f t="shared" si="2"/>
        <v>798.71220000000005</v>
      </c>
      <c r="M20" s="118">
        <v>1164000</v>
      </c>
      <c r="N20" s="129"/>
    </row>
    <row r="21" spans="2:14" x14ac:dyDescent="0.25">
      <c r="B21" s="53">
        <v>2104</v>
      </c>
      <c r="C21" s="53"/>
      <c r="D21" s="53" t="s">
        <v>13</v>
      </c>
      <c r="E21" s="54" t="s">
        <v>21</v>
      </c>
      <c r="F21" s="54" t="s">
        <v>15</v>
      </c>
      <c r="G21" s="55">
        <v>62.86</v>
      </c>
      <c r="H21" s="56">
        <v>0</v>
      </c>
      <c r="I21" s="55">
        <f t="shared" si="0"/>
        <v>62.86</v>
      </c>
      <c r="J21" s="57">
        <v>12.5</v>
      </c>
      <c r="K21" s="55">
        <f t="shared" si="1"/>
        <v>75.36</v>
      </c>
      <c r="L21" s="58">
        <f t="shared" si="2"/>
        <v>725.71680000000003</v>
      </c>
      <c r="M21" s="59">
        <v>1079000</v>
      </c>
      <c r="N21" s="64"/>
    </row>
    <row r="22" spans="2:14" x14ac:dyDescent="0.25">
      <c r="B22" s="53">
        <v>2113</v>
      </c>
      <c r="C22" s="53"/>
      <c r="D22" s="53" t="s">
        <v>13</v>
      </c>
      <c r="E22" s="54" t="s">
        <v>21</v>
      </c>
      <c r="F22" s="54" t="s">
        <v>15</v>
      </c>
      <c r="G22" s="55">
        <v>62.86</v>
      </c>
      <c r="H22" s="56">
        <v>0</v>
      </c>
      <c r="I22" s="55">
        <f t="shared" si="0"/>
        <v>62.86</v>
      </c>
      <c r="J22" s="57">
        <v>12.5</v>
      </c>
      <c r="K22" s="55">
        <f t="shared" si="1"/>
        <v>75.36</v>
      </c>
      <c r="L22" s="58">
        <f t="shared" si="2"/>
        <v>725.71680000000003</v>
      </c>
      <c r="M22" s="59">
        <v>1079000</v>
      </c>
      <c r="N22" s="64"/>
    </row>
    <row r="23" spans="2:14" x14ac:dyDescent="0.25">
      <c r="B23" s="53">
        <v>2116</v>
      </c>
      <c r="C23" s="53"/>
      <c r="D23" s="53" t="s">
        <v>13</v>
      </c>
      <c r="E23" s="54" t="s">
        <v>21</v>
      </c>
      <c r="F23" s="54" t="s">
        <v>15</v>
      </c>
      <c r="G23" s="55">
        <v>62.86</v>
      </c>
      <c r="H23" s="56">
        <v>0</v>
      </c>
      <c r="I23" s="55">
        <f t="shared" si="0"/>
        <v>62.86</v>
      </c>
      <c r="J23" s="57">
        <v>12.5</v>
      </c>
      <c r="K23" s="55">
        <f t="shared" si="1"/>
        <v>75.36</v>
      </c>
      <c r="L23" s="58">
        <f t="shared" si="2"/>
        <v>725.71680000000003</v>
      </c>
      <c r="M23" s="59"/>
      <c r="N23" s="64" t="s">
        <v>34</v>
      </c>
    </row>
    <row r="24" spans="2:14" x14ac:dyDescent="0.25">
      <c r="B24" s="53">
        <v>2204</v>
      </c>
      <c r="C24" s="53"/>
      <c r="D24" s="53" t="s">
        <v>16</v>
      </c>
      <c r="E24" s="60" t="s">
        <v>21</v>
      </c>
      <c r="F24" s="60" t="s">
        <v>15</v>
      </c>
      <c r="G24" s="55">
        <v>62.86</v>
      </c>
      <c r="H24" s="56">
        <v>0</v>
      </c>
      <c r="I24" s="61">
        <f t="shared" si="0"/>
        <v>62.86</v>
      </c>
      <c r="J24" s="62">
        <v>12.5</v>
      </c>
      <c r="K24" s="61">
        <f t="shared" si="1"/>
        <v>75.36</v>
      </c>
      <c r="L24" s="63">
        <f t="shared" si="2"/>
        <v>725.71680000000003</v>
      </c>
      <c r="M24" s="64"/>
      <c r="N24" s="64" t="s">
        <v>34</v>
      </c>
    </row>
    <row r="25" spans="2:14" x14ac:dyDescent="0.25">
      <c r="B25" s="53">
        <v>2213</v>
      </c>
      <c r="C25" s="53"/>
      <c r="D25" s="53" t="s">
        <v>16</v>
      </c>
      <c r="E25" s="60" t="s">
        <v>21</v>
      </c>
      <c r="F25" s="60" t="s">
        <v>15</v>
      </c>
      <c r="G25" s="55">
        <v>62.86</v>
      </c>
      <c r="H25" s="56">
        <v>0</v>
      </c>
      <c r="I25" s="61">
        <f t="shared" si="0"/>
        <v>62.86</v>
      </c>
      <c r="J25" s="62">
        <v>12.5</v>
      </c>
      <c r="K25" s="61">
        <f t="shared" si="1"/>
        <v>75.36</v>
      </c>
      <c r="L25" s="63">
        <f t="shared" si="2"/>
        <v>725.71680000000003</v>
      </c>
      <c r="M25" s="64"/>
      <c r="N25" s="64" t="s">
        <v>34</v>
      </c>
    </row>
    <row r="26" spans="2:14" x14ac:dyDescent="0.25">
      <c r="B26" s="53">
        <v>2216</v>
      </c>
      <c r="C26" s="53"/>
      <c r="D26" s="53" t="s">
        <v>16</v>
      </c>
      <c r="E26" s="60" t="s">
        <v>21</v>
      </c>
      <c r="F26" s="60" t="s">
        <v>15</v>
      </c>
      <c r="G26" s="55">
        <v>62.86</v>
      </c>
      <c r="H26" s="56">
        <v>0</v>
      </c>
      <c r="I26" s="61">
        <f t="shared" si="0"/>
        <v>62.86</v>
      </c>
      <c r="J26" s="62">
        <v>12.5</v>
      </c>
      <c r="K26" s="61">
        <f t="shared" si="1"/>
        <v>75.36</v>
      </c>
      <c r="L26" s="63">
        <f t="shared" si="2"/>
        <v>725.71680000000003</v>
      </c>
      <c r="M26" s="64"/>
      <c r="N26" s="64" t="s">
        <v>34</v>
      </c>
    </row>
    <row r="27" spans="2:14" x14ac:dyDescent="0.25">
      <c r="B27" s="53">
        <v>2304</v>
      </c>
      <c r="C27" s="53"/>
      <c r="D27" s="53" t="s">
        <v>17</v>
      </c>
      <c r="E27" s="60" t="s">
        <v>21</v>
      </c>
      <c r="F27" s="60" t="s">
        <v>15</v>
      </c>
      <c r="G27" s="55">
        <v>62.86</v>
      </c>
      <c r="H27" s="56">
        <v>0</v>
      </c>
      <c r="I27" s="61">
        <f t="shared" si="0"/>
        <v>62.86</v>
      </c>
      <c r="J27" s="62">
        <v>12.5</v>
      </c>
      <c r="K27" s="61">
        <f t="shared" si="1"/>
        <v>75.36</v>
      </c>
      <c r="L27" s="63">
        <f t="shared" si="2"/>
        <v>725.71680000000003</v>
      </c>
      <c r="M27" s="64"/>
      <c r="N27" s="64" t="s">
        <v>34</v>
      </c>
    </row>
    <row r="28" spans="2:14" x14ac:dyDescent="0.25">
      <c r="B28" s="53">
        <v>2313</v>
      </c>
      <c r="C28" s="53"/>
      <c r="D28" s="53" t="s">
        <v>17</v>
      </c>
      <c r="E28" s="60" t="s">
        <v>21</v>
      </c>
      <c r="F28" s="60" t="s">
        <v>15</v>
      </c>
      <c r="G28" s="55">
        <v>62.86</v>
      </c>
      <c r="H28" s="56">
        <v>0</v>
      </c>
      <c r="I28" s="61">
        <f t="shared" si="0"/>
        <v>62.86</v>
      </c>
      <c r="J28" s="62">
        <v>12.5</v>
      </c>
      <c r="K28" s="61">
        <f t="shared" si="1"/>
        <v>75.36</v>
      </c>
      <c r="L28" s="63">
        <f t="shared" si="2"/>
        <v>725.71680000000003</v>
      </c>
      <c r="M28" s="64"/>
      <c r="N28" s="64" t="s">
        <v>34</v>
      </c>
    </row>
    <row r="29" spans="2:14" x14ac:dyDescent="0.25">
      <c r="B29" s="53">
        <v>2316</v>
      </c>
      <c r="C29" s="53"/>
      <c r="D29" s="53" t="s">
        <v>17</v>
      </c>
      <c r="E29" s="60" t="s">
        <v>21</v>
      </c>
      <c r="F29" s="60" t="s">
        <v>15</v>
      </c>
      <c r="G29" s="55">
        <v>62.86</v>
      </c>
      <c r="H29" s="56">
        <v>0</v>
      </c>
      <c r="I29" s="61">
        <f t="shared" si="0"/>
        <v>62.86</v>
      </c>
      <c r="J29" s="62">
        <v>12.5</v>
      </c>
      <c r="K29" s="61">
        <f t="shared" si="1"/>
        <v>75.36</v>
      </c>
      <c r="L29" s="63">
        <f t="shared" si="2"/>
        <v>725.71680000000003</v>
      </c>
      <c r="M29" s="64"/>
      <c r="N29" s="64" t="s">
        <v>34</v>
      </c>
    </row>
    <row r="30" spans="2:14" x14ac:dyDescent="0.25">
      <c r="B30" s="53">
        <v>2404</v>
      </c>
      <c r="C30" s="53"/>
      <c r="D30" s="53" t="s">
        <v>18</v>
      </c>
      <c r="E30" s="60" t="s">
        <v>21</v>
      </c>
      <c r="F30" s="60" t="s">
        <v>15</v>
      </c>
      <c r="G30" s="55">
        <v>62.86</v>
      </c>
      <c r="H30" s="56">
        <v>0</v>
      </c>
      <c r="I30" s="61">
        <f t="shared" si="0"/>
        <v>62.86</v>
      </c>
      <c r="J30" s="62">
        <v>12.5</v>
      </c>
      <c r="K30" s="61">
        <f t="shared" si="1"/>
        <v>75.36</v>
      </c>
      <c r="L30" s="63">
        <f t="shared" si="2"/>
        <v>725.71680000000003</v>
      </c>
      <c r="M30" s="64"/>
      <c r="N30" s="64" t="s">
        <v>34</v>
      </c>
    </row>
    <row r="31" spans="2:14" x14ac:dyDescent="0.25">
      <c r="B31" s="53">
        <v>2413</v>
      </c>
      <c r="C31" s="53"/>
      <c r="D31" s="53" t="s">
        <v>18</v>
      </c>
      <c r="E31" s="60" t="s">
        <v>21</v>
      </c>
      <c r="F31" s="60" t="s">
        <v>15</v>
      </c>
      <c r="G31" s="55">
        <v>62.86</v>
      </c>
      <c r="H31" s="56">
        <v>0</v>
      </c>
      <c r="I31" s="61">
        <f t="shared" si="0"/>
        <v>62.86</v>
      </c>
      <c r="J31" s="62">
        <v>12.5</v>
      </c>
      <c r="K31" s="61">
        <f t="shared" si="1"/>
        <v>75.36</v>
      </c>
      <c r="L31" s="63">
        <f t="shared" si="2"/>
        <v>725.71680000000003</v>
      </c>
      <c r="M31" s="64"/>
      <c r="N31" s="64" t="s">
        <v>34</v>
      </c>
    </row>
    <row r="32" spans="2:14" x14ac:dyDescent="0.25">
      <c r="B32" s="53">
        <v>2416</v>
      </c>
      <c r="C32" s="53"/>
      <c r="D32" s="53" t="s">
        <v>18</v>
      </c>
      <c r="E32" s="60" t="s">
        <v>21</v>
      </c>
      <c r="F32" s="60" t="s">
        <v>15</v>
      </c>
      <c r="G32" s="55">
        <v>62.86</v>
      </c>
      <c r="H32" s="56">
        <v>0</v>
      </c>
      <c r="I32" s="61">
        <f t="shared" si="0"/>
        <v>62.86</v>
      </c>
      <c r="J32" s="62">
        <v>12.5</v>
      </c>
      <c r="K32" s="61">
        <f t="shared" si="1"/>
        <v>75.36</v>
      </c>
      <c r="L32" s="63">
        <f t="shared" si="2"/>
        <v>725.71680000000003</v>
      </c>
      <c r="M32" s="64"/>
      <c r="N32" s="64" t="s">
        <v>34</v>
      </c>
    </row>
    <row r="33" spans="1:14" x14ac:dyDescent="0.25">
      <c r="B33" s="53">
        <v>2504</v>
      </c>
      <c r="C33" s="53"/>
      <c r="D33" s="53" t="s">
        <v>19</v>
      </c>
      <c r="E33" s="60" t="s">
        <v>21</v>
      </c>
      <c r="F33" s="60" t="s">
        <v>15</v>
      </c>
      <c r="G33" s="55">
        <v>62.86</v>
      </c>
      <c r="H33" s="56">
        <v>0</v>
      </c>
      <c r="I33" s="61">
        <f t="shared" si="0"/>
        <v>62.86</v>
      </c>
      <c r="J33" s="62">
        <v>12.5</v>
      </c>
      <c r="K33" s="61">
        <f t="shared" si="1"/>
        <v>75.36</v>
      </c>
      <c r="L33" s="63">
        <f t="shared" si="2"/>
        <v>725.71680000000003</v>
      </c>
      <c r="M33" s="64">
        <v>1094000</v>
      </c>
      <c r="N33" s="64"/>
    </row>
    <row r="34" spans="1:14" x14ac:dyDescent="0.25">
      <c r="B34" s="53">
        <v>2513</v>
      </c>
      <c r="C34" s="53"/>
      <c r="D34" s="53" t="s">
        <v>19</v>
      </c>
      <c r="E34" s="60" t="s">
        <v>21</v>
      </c>
      <c r="F34" s="60" t="s">
        <v>15</v>
      </c>
      <c r="G34" s="55">
        <v>62.86</v>
      </c>
      <c r="H34" s="56">
        <v>0</v>
      </c>
      <c r="I34" s="61">
        <f t="shared" si="0"/>
        <v>62.86</v>
      </c>
      <c r="J34" s="62">
        <v>12.5</v>
      </c>
      <c r="K34" s="61">
        <f t="shared" si="1"/>
        <v>75.36</v>
      </c>
      <c r="L34" s="63">
        <f t="shared" si="2"/>
        <v>725.71680000000003</v>
      </c>
      <c r="M34" s="64">
        <v>1094000</v>
      </c>
      <c r="N34" s="64"/>
    </row>
    <row r="35" spans="1:14" x14ac:dyDescent="0.25">
      <c r="B35" s="53">
        <v>2516</v>
      </c>
      <c r="C35" s="53"/>
      <c r="D35" s="53" t="s">
        <v>19</v>
      </c>
      <c r="E35" s="60" t="s">
        <v>21</v>
      </c>
      <c r="F35" s="60" t="s">
        <v>15</v>
      </c>
      <c r="G35" s="55">
        <v>62.86</v>
      </c>
      <c r="H35" s="56">
        <v>0</v>
      </c>
      <c r="I35" s="61">
        <f t="shared" si="0"/>
        <v>62.86</v>
      </c>
      <c r="J35" s="62">
        <v>12.5</v>
      </c>
      <c r="K35" s="61">
        <f t="shared" si="1"/>
        <v>75.36</v>
      </c>
      <c r="L35" s="63">
        <f t="shared" si="2"/>
        <v>725.71680000000003</v>
      </c>
      <c r="M35" s="64">
        <v>1094000</v>
      </c>
      <c r="N35" s="64"/>
    </row>
    <row r="36" spans="1:14" x14ac:dyDescent="0.25">
      <c r="B36" s="15">
        <v>2103</v>
      </c>
      <c r="C36" s="15"/>
      <c r="D36" s="15" t="s">
        <v>13</v>
      </c>
      <c r="E36" s="16" t="s">
        <v>22</v>
      </c>
      <c r="F36" s="16" t="s">
        <v>23</v>
      </c>
      <c r="G36" s="17">
        <v>70.06</v>
      </c>
      <c r="H36" s="17">
        <v>5.39</v>
      </c>
      <c r="I36" s="17">
        <f t="shared" si="0"/>
        <v>75.45</v>
      </c>
      <c r="J36" s="18">
        <v>12.5</v>
      </c>
      <c r="K36" s="17">
        <f t="shared" si="1"/>
        <v>87.95</v>
      </c>
      <c r="L36" s="38">
        <f t="shared" si="2"/>
        <v>846.95850000000007</v>
      </c>
      <c r="M36" s="34">
        <v>1254000</v>
      </c>
      <c r="N36" s="127"/>
    </row>
    <row r="37" spans="1:14" x14ac:dyDescent="0.25">
      <c r="B37" s="15">
        <v>2105</v>
      </c>
      <c r="C37" s="15"/>
      <c r="D37" s="15" t="s">
        <v>13</v>
      </c>
      <c r="E37" s="16" t="s">
        <v>22</v>
      </c>
      <c r="F37" s="16" t="s">
        <v>23</v>
      </c>
      <c r="G37" s="17">
        <v>70.06</v>
      </c>
      <c r="H37" s="17">
        <v>5.39</v>
      </c>
      <c r="I37" s="17">
        <f t="shared" si="0"/>
        <v>75.45</v>
      </c>
      <c r="J37" s="18">
        <v>12.5</v>
      </c>
      <c r="K37" s="17">
        <f t="shared" si="1"/>
        <v>87.95</v>
      </c>
      <c r="L37" s="38">
        <f t="shared" si="2"/>
        <v>846.95850000000007</v>
      </c>
      <c r="M37" s="34">
        <v>1254000</v>
      </c>
      <c r="N37" s="127"/>
    </row>
    <row r="38" spans="1:14" x14ac:dyDescent="0.25">
      <c r="B38" s="15">
        <v>2108</v>
      </c>
      <c r="C38" s="15"/>
      <c r="D38" s="15" t="s">
        <v>13</v>
      </c>
      <c r="E38" s="16" t="s">
        <v>22</v>
      </c>
      <c r="F38" s="16" t="s">
        <v>23</v>
      </c>
      <c r="G38" s="17">
        <v>70.06</v>
      </c>
      <c r="H38" s="17">
        <v>5.39</v>
      </c>
      <c r="I38" s="17">
        <f t="shared" ref="I38:I69" si="3">G38+H38</f>
        <v>75.45</v>
      </c>
      <c r="J38" s="18">
        <v>12.5</v>
      </c>
      <c r="K38" s="17">
        <f t="shared" ref="K38:K69" si="4">I38+J38</f>
        <v>87.95</v>
      </c>
      <c r="L38" s="38">
        <f t="shared" ref="L38:L69" si="5">9.63*K38</f>
        <v>846.95850000000007</v>
      </c>
      <c r="M38" s="34">
        <v>1254000</v>
      </c>
      <c r="N38" s="127"/>
    </row>
    <row r="39" spans="1:14" x14ac:dyDescent="0.25">
      <c r="B39" s="15">
        <v>2110</v>
      </c>
      <c r="C39" s="15"/>
      <c r="D39" s="15" t="s">
        <v>13</v>
      </c>
      <c r="E39" s="16" t="s">
        <v>22</v>
      </c>
      <c r="F39" s="16" t="s">
        <v>23</v>
      </c>
      <c r="G39" s="17">
        <v>70.06</v>
      </c>
      <c r="H39" s="17">
        <v>5.39</v>
      </c>
      <c r="I39" s="17">
        <f t="shared" si="3"/>
        <v>75.45</v>
      </c>
      <c r="J39" s="18">
        <v>12.5</v>
      </c>
      <c r="K39" s="17">
        <f t="shared" si="4"/>
        <v>87.95</v>
      </c>
      <c r="L39" s="38">
        <f t="shared" si="5"/>
        <v>846.95850000000007</v>
      </c>
      <c r="M39" s="34">
        <v>1254000</v>
      </c>
      <c r="N39" s="127"/>
    </row>
    <row r="40" spans="1:14" x14ac:dyDescent="0.25">
      <c r="B40" s="15">
        <v>2114</v>
      </c>
      <c r="C40" s="15"/>
      <c r="D40" s="15" t="s">
        <v>13</v>
      </c>
      <c r="E40" s="16" t="s">
        <v>22</v>
      </c>
      <c r="F40" s="16" t="s">
        <v>23</v>
      </c>
      <c r="G40" s="17">
        <v>70.06</v>
      </c>
      <c r="H40" s="17">
        <v>5.39</v>
      </c>
      <c r="I40" s="17">
        <f t="shared" si="3"/>
        <v>75.45</v>
      </c>
      <c r="J40" s="18">
        <v>12.5</v>
      </c>
      <c r="K40" s="17">
        <f t="shared" si="4"/>
        <v>87.95</v>
      </c>
      <c r="L40" s="38">
        <f t="shared" si="5"/>
        <v>846.95850000000007</v>
      </c>
      <c r="M40" s="34"/>
      <c r="N40" s="127" t="s">
        <v>34</v>
      </c>
    </row>
    <row r="41" spans="1:14" x14ac:dyDescent="0.25">
      <c r="B41" s="15">
        <v>2203</v>
      </c>
      <c r="C41" s="15"/>
      <c r="D41" s="15" t="s">
        <v>16</v>
      </c>
      <c r="E41" s="19" t="s">
        <v>22</v>
      </c>
      <c r="F41" s="19" t="s">
        <v>23</v>
      </c>
      <c r="G41" s="17">
        <v>70.06</v>
      </c>
      <c r="H41" s="17">
        <v>5.39</v>
      </c>
      <c r="I41" s="20">
        <f t="shared" si="3"/>
        <v>75.45</v>
      </c>
      <c r="J41" s="21">
        <v>12.5</v>
      </c>
      <c r="K41" s="20">
        <f t="shared" si="4"/>
        <v>87.95</v>
      </c>
      <c r="L41" s="39">
        <f t="shared" si="5"/>
        <v>846.95850000000007</v>
      </c>
      <c r="M41" s="76">
        <v>1241000</v>
      </c>
      <c r="N41" s="127"/>
    </row>
    <row r="42" spans="1:14" x14ac:dyDescent="0.25">
      <c r="B42" s="15">
        <v>2205</v>
      </c>
      <c r="C42" s="15"/>
      <c r="D42" s="15" t="s">
        <v>16</v>
      </c>
      <c r="E42" s="19" t="s">
        <v>22</v>
      </c>
      <c r="F42" s="19" t="s">
        <v>23</v>
      </c>
      <c r="G42" s="17">
        <v>70.06</v>
      </c>
      <c r="H42" s="17">
        <v>5.39</v>
      </c>
      <c r="I42" s="20">
        <f t="shared" si="3"/>
        <v>75.45</v>
      </c>
      <c r="J42" s="21">
        <v>12.5</v>
      </c>
      <c r="K42" s="20">
        <f t="shared" si="4"/>
        <v>87.95</v>
      </c>
      <c r="L42" s="39">
        <f t="shared" si="5"/>
        <v>846.95850000000007</v>
      </c>
      <c r="M42" s="76">
        <v>1241000</v>
      </c>
      <c r="N42" s="127"/>
    </row>
    <row r="43" spans="1:14" x14ac:dyDescent="0.25">
      <c r="A43" s="12"/>
      <c r="B43" s="15">
        <v>2208</v>
      </c>
      <c r="C43" s="15"/>
      <c r="D43" s="15" t="s">
        <v>16</v>
      </c>
      <c r="E43" s="19" t="s">
        <v>22</v>
      </c>
      <c r="F43" s="19" t="s">
        <v>23</v>
      </c>
      <c r="G43" s="17">
        <v>70.06</v>
      </c>
      <c r="H43" s="17">
        <v>5.39</v>
      </c>
      <c r="I43" s="20">
        <f t="shared" si="3"/>
        <v>75.45</v>
      </c>
      <c r="J43" s="21">
        <v>12.5</v>
      </c>
      <c r="K43" s="20">
        <f t="shared" si="4"/>
        <v>87.95</v>
      </c>
      <c r="L43" s="39">
        <f t="shared" si="5"/>
        <v>846.95850000000007</v>
      </c>
      <c r="M43" s="76">
        <v>1241000</v>
      </c>
      <c r="N43" s="127"/>
    </row>
    <row r="44" spans="1:14" x14ac:dyDescent="0.25">
      <c r="A44" s="13"/>
      <c r="B44" s="15">
        <v>2210</v>
      </c>
      <c r="C44" s="15"/>
      <c r="D44" s="15" t="s">
        <v>16</v>
      </c>
      <c r="E44" s="19" t="s">
        <v>22</v>
      </c>
      <c r="F44" s="19" t="s">
        <v>23</v>
      </c>
      <c r="G44" s="17">
        <v>70.06</v>
      </c>
      <c r="H44" s="17">
        <v>5.39</v>
      </c>
      <c r="I44" s="20">
        <f t="shared" si="3"/>
        <v>75.45</v>
      </c>
      <c r="J44" s="21">
        <v>12.5</v>
      </c>
      <c r="K44" s="20">
        <f t="shared" si="4"/>
        <v>87.95</v>
      </c>
      <c r="L44" s="39">
        <f t="shared" si="5"/>
        <v>846.95850000000007</v>
      </c>
      <c r="M44" s="76">
        <v>1241000</v>
      </c>
      <c r="N44" s="127"/>
    </row>
    <row r="45" spans="1:14" x14ac:dyDescent="0.25">
      <c r="A45" s="13"/>
      <c r="B45" s="15">
        <v>2214</v>
      </c>
      <c r="C45" s="15"/>
      <c r="D45" s="15" t="s">
        <v>16</v>
      </c>
      <c r="E45" s="19" t="s">
        <v>22</v>
      </c>
      <c r="F45" s="19" t="s">
        <v>23</v>
      </c>
      <c r="G45" s="17">
        <v>70.06</v>
      </c>
      <c r="H45" s="17">
        <v>5.39</v>
      </c>
      <c r="I45" s="20">
        <f t="shared" si="3"/>
        <v>75.45</v>
      </c>
      <c r="J45" s="21">
        <v>12.5</v>
      </c>
      <c r="K45" s="20">
        <f t="shared" si="4"/>
        <v>87.95</v>
      </c>
      <c r="L45" s="39">
        <f t="shared" si="5"/>
        <v>846.95850000000007</v>
      </c>
      <c r="M45" s="76"/>
      <c r="N45" s="127" t="s">
        <v>34</v>
      </c>
    </row>
    <row r="46" spans="1:14" x14ac:dyDescent="0.25">
      <c r="A46" s="14"/>
      <c r="B46" s="15">
        <v>2303</v>
      </c>
      <c r="C46" s="15"/>
      <c r="D46" s="15" t="s">
        <v>17</v>
      </c>
      <c r="E46" s="19" t="s">
        <v>22</v>
      </c>
      <c r="F46" s="19" t="s">
        <v>23</v>
      </c>
      <c r="G46" s="17">
        <v>70.06</v>
      </c>
      <c r="H46" s="17">
        <v>5.39</v>
      </c>
      <c r="I46" s="20">
        <f t="shared" si="3"/>
        <v>75.45</v>
      </c>
      <c r="J46" s="21">
        <v>12.5</v>
      </c>
      <c r="K46" s="20">
        <f t="shared" si="4"/>
        <v>87.95</v>
      </c>
      <c r="L46" s="39">
        <f t="shared" si="5"/>
        <v>846.95850000000007</v>
      </c>
      <c r="M46" s="35">
        <v>1245000</v>
      </c>
      <c r="N46" s="127"/>
    </row>
    <row r="47" spans="1:14" x14ac:dyDescent="0.25">
      <c r="B47" s="15">
        <v>2305</v>
      </c>
      <c r="C47" s="15"/>
      <c r="D47" s="15" t="s">
        <v>17</v>
      </c>
      <c r="E47" s="19" t="s">
        <v>22</v>
      </c>
      <c r="F47" s="19" t="s">
        <v>23</v>
      </c>
      <c r="G47" s="17">
        <v>70.06</v>
      </c>
      <c r="H47" s="17">
        <v>5.39</v>
      </c>
      <c r="I47" s="20">
        <f t="shared" si="3"/>
        <v>75.45</v>
      </c>
      <c r="J47" s="21">
        <v>12.5</v>
      </c>
      <c r="K47" s="20">
        <f t="shared" si="4"/>
        <v>87.95</v>
      </c>
      <c r="L47" s="39">
        <f t="shared" si="5"/>
        <v>846.95850000000007</v>
      </c>
      <c r="M47" s="35">
        <v>1245000</v>
      </c>
      <c r="N47" s="127"/>
    </row>
    <row r="48" spans="1:14" x14ac:dyDescent="0.25">
      <c r="B48" s="15">
        <v>2308</v>
      </c>
      <c r="C48" s="15"/>
      <c r="D48" s="15" t="s">
        <v>17</v>
      </c>
      <c r="E48" s="19" t="s">
        <v>22</v>
      </c>
      <c r="F48" s="19" t="s">
        <v>23</v>
      </c>
      <c r="G48" s="17">
        <v>70.06</v>
      </c>
      <c r="H48" s="17">
        <v>5.39</v>
      </c>
      <c r="I48" s="20">
        <f t="shared" si="3"/>
        <v>75.45</v>
      </c>
      <c r="J48" s="21">
        <v>12.5</v>
      </c>
      <c r="K48" s="20">
        <f t="shared" si="4"/>
        <v>87.95</v>
      </c>
      <c r="L48" s="39">
        <f t="shared" si="5"/>
        <v>846.95850000000007</v>
      </c>
      <c r="M48" s="35">
        <v>1245000</v>
      </c>
      <c r="N48" s="127"/>
    </row>
    <row r="49" spans="2:14" x14ac:dyDescent="0.25">
      <c r="B49" s="15">
        <v>2310</v>
      </c>
      <c r="C49" s="15"/>
      <c r="D49" s="15" t="s">
        <v>17</v>
      </c>
      <c r="E49" s="19" t="s">
        <v>22</v>
      </c>
      <c r="F49" s="19" t="s">
        <v>23</v>
      </c>
      <c r="G49" s="17">
        <v>70.06</v>
      </c>
      <c r="H49" s="17">
        <v>5.39</v>
      </c>
      <c r="I49" s="20">
        <f t="shared" si="3"/>
        <v>75.45</v>
      </c>
      <c r="J49" s="21">
        <v>12.5</v>
      </c>
      <c r="K49" s="20">
        <f t="shared" si="4"/>
        <v>87.95</v>
      </c>
      <c r="L49" s="39">
        <f t="shared" si="5"/>
        <v>846.95850000000007</v>
      </c>
      <c r="M49" s="35">
        <v>1245000</v>
      </c>
      <c r="N49" s="127" t="s">
        <v>39</v>
      </c>
    </row>
    <row r="50" spans="2:14" x14ac:dyDescent="0.25">
      <c r="B50" s="15">
        <v>2314</v>
      </c>
      <c r="C50" s="15"/>
      <c r="D50" s="15" t="s">
        <v>17</v>
      </c>
      <c r="E50" s="19" t="s">
        <v>22</v>
      </c>
      <c r="F50" s="19" t="s">
        <v>23</v>
      </c>
      <c r="G50" s="17">
        <v>70.06</v>
      </c>
      <c r="H50" s="17">
        <v>5.39</v>
      </c>
      <c r="I50" s="20">
        <f t="shared" si="3"/>
        <v>75.45</v>
      </c>
      <c r="J50" s="21">
        <v>12.5</v>
      </c>
      <c r="K50" s="20">
        <f t="shared" si="4"/>
        <v>87.95</v>
      </c>
      <c r="L50" s="39">
        <f t="shared" si="5"/>
        <v>846.95850000000007</v>
      </c>
      <c r="M50" s="35"/>
      <c r="N50" s="127" t="s">
        <v>34</v>
      </c>
    </row>
    <row r="51" spans="2:14" x14ac:dyDescent="0.25">
      <c r="B51" s="15">
        <v>2403</v>
      </c>
      <c r="C51" s="15"/>
      <c r="D51" s="15" t="s">
        <v>18</v>
      </c>
      <c r="E51" s="19" t="s">
        <v>22</v>
      </c>
      <c r="F51" s="19" t="s">
        <v>23</v>
      </c>
      <c r="G51" s="17">
        <v>70.06</v>
      </c>
      <c r="H51" s="17">
        <v>5.39</v>
      </c>
      <c r="I51" s="20">
        <f t="shared" si="3"/>
        <v>75.45</v>
      </c>
      <c r="J51" s="21">
        <v>12.5</v>
      </c>
      <c r="K51" s="20">
        <f t="shared" si="4"/>
        <v>87.95</v>
      </c>
      <c r="L51" s="39">
        <f t="shared" si="5"/>
        <v>846.95850000000007</v>
      </c>
      <c r="M51" s="35">
        <v>1249000</v>
      </c>
      <c r="N51" s="127"/>
    </row>
    <row r="52" spans="2:14" x14ac:dyDescent="0.25">
      <c r="B52" s="15">
        <v>2405</v>
      </c>
      <c r="C52" s="15"/>
      <c r="D52" s="15" t="s">
        <v>18</v>
      </c>
      <c r="E52" s="19" t="s">
        <v>22</v>
      </c>
      <c r="F52" s="19" t="s">
        <v>23</v>
      </c>
      <c r="G52" s="17">
        <v>70.06</v>
      </c>
      <c r="H52" s="17">
        <v>5.39</v>
      </c>
      <c r="I52" s="20">
        <f t="shared" si="3"/>
        <v>75.45</v>
      </c>
      <c r="J52" s="21">
        <v>12.5</v>
      </c>
      <c r="K52" s="20">
        <f t="shared" si="4"/>
        <v>87.95</v>
      </c>
      <c r="L52" s="39">
        <f t="shared" si="5"/>
        <v>846.95850000000007</v>
      </c>
      <c r="M52" s="35">
        <v>1249000</v>
      </c>
      <c r="N52" s="127"/>
    </row>
    <row r="53" spans="2:14" x14ac:dyDescent="0.25">
      <c r="B53" s="15">
        <v>2408</v>
      </c>
      <c r="C53" s="15"/>
      <c r="D53" s="15" t="s">
        <v>18</v>
      </c>
      <c r="E53" s="19" t="s">
        <v>22</v>
      </c>
      <c r="F53" s="19" t="s">
        <v>23</v>
      </c>
      <c r="G53" s="17">
        <v>70.06</v>
      </c>
      <c r="H53" s="17">
        <v>5.39</v>
      </c>
      <c r="I53" s="20">
        <f t="shared" si="3"/>
        <v>75.45</v>
      </c>
      <c r="J53" s="21">
        <v>12.5</v>
      </c>
      <c r="K53" s="20">
        <f t="shared" si="4"/>
        <v>87.95</v>
      </c>
      <c r="L53" s="39">
        <f t="shared" si="5"/>
        <v>846.95850000000007</v>
      </c>
      <c r="M53" s="35">
        <v>1249000</v>
      </c>
      <c r="N53" s="127"/>
    </row>
    <row r="54" spans="2:14" x14ac:dyDescent="0.25">
      <c r="B54" s="15">
        <v>2410</v>
      </c>
      <c r="C54" s="15"/>
      <c r="D54" s="15" t="s">
        <v>18</v>
      </c>
      <c r="E54" s="19" t="s">
        <v>22</v>
      </c>
      <c r="F54" s="19" t="s">
        <v>23</v>
      </c>
      <c r="G54" s="17">
        <v>70.06</v>
      </c>
      <c r="H54" s="17">
        <v>5.39</v>
      </c>
      <c r="I54" s="20">
        <f t="shared" si="3"/>
        <v>75.45</v>
      </c>
      <c r="J54" s="21">
        <v>12.5</v>
      </c>
      <c r="K54" s="20">
        <f t="shared" si="4"/>
        <v>87.95</v>
      </c>
      <c r="L54" s="39">
        <f t="shared" si="5"/>
        <v>846.95850000000007</v>
      </c>
      <c r="M54" s="35">
        <v>1249000</v>
      </c>
      <c r="N54" s="127"/>
    </row>
    <row r="55" spans="2:14" x14ac:dyDescent="0.25">
      <c r="B55" s="15">
        <v>2414</v>
      </c>
      <c r="C55" s="15"/>
      <c r="D55" s="15" t="s">
        <v>18</v>
      </c>
      <c r="E55" s="19" t="s">
        <v>22</v>
      </c>
      <c r="F55" s="19" t="s">
        <v>23</v>
      </c>
      <c r="G55" s="17">
        <v>70.06</v>
      </c>
      <c r="H55" s="17">
        <v>5.39</v>
      </c>
      <c r="I55" s="20">
        <f t="shared" si="3"/>
        <v>75.45</v>
      </c>
      <c r="J55" s="21">
        <v>12.5</v>
      </c>
      <c r="K55" s="20">
        <f t="shared" si="4"/>
        <v>87.95</v>
      </c>
      <c r="L55" s="39">
        <f t="shared" si="5"/>
        <v>846.95850000000007</v>
      </c>
      <c r="M55" s="35"/>
      <c r="N55" s="127" t="s">
        <v>34</v>
      </c>
    </row>
    <row r="56" spans="2:14" x14ac:dyDescent="0.25">
      <c r="B56" s="15">
        <v>2503</v>
      </c>
      <c r="C56" s="15"/>
      <c r="D56" s="15" t="s">
        <v>19</v>
      </c>
      <c r="E56" s="19" t="s">
        <v>22</v>
      </c>
      <c r="F56" s="19" t="s">
        <v>23</v>
      </c>
      <c r="G56" s="17">
        <v>70.06</v>
      </c>
      <c r="H56" s="17">
        <v>5.39</v>
      </c>
      <c r="I56" s="20">
        <f t="shared" si="3"/>
        <v>75.45</v>
      </c>
      <c r="J56" s="21">
        <v>12.5</v>
      </c>
      <c r="K56" s="20">
        <f t="shared" si="4"/>
        <v>87.95</v>
      </c>
      <c r="L56" s="39">
        <f t="shared" si="5"/>
        <v>846.95850000000007</v>
      </c>
      <c r="M56" s="35"/>
      <c r="N56" s="127" t="s">
        <v>34</v>
      </c>
    </row>
    <row r="57" spans="2:14" x14ac:dyDescent="0.25">
      <c r="B57" s="15">
        <v>2505</v>
      </c>
      <c r="C57" s="15"/>
      <c r="D57" s="15" t="s">
        <v>19</v>
      </c>
      <c r="E57" s="19" t="s">
        <v>22</v>
      </c>
      <c r="F57" s="19" t="s">
        <v>23</v>
      </c>
      <c r="G57" s="17">
        <v>70.06</v>
      </c>
      <c r="H57" s="17">
        <v>5.39</v>
      </c>
      <c r="I57" s="20">
        <f t="shared" si="3"/>
        <v>75.45</v>
      </c>
      <c r="J57" s="21">
        <v>12.5</v>
      </c>
      <c r="K57" s="20">
        <f t="shared" si="4"/>
        <v>87.95</v>
      </c>
      <c r="L57" s="39">
        <f t="shared" si="5"/>
        <v>846.95850000000007</v>
      </c>
      <c r="M57" s="35">
        <v>1258000</v>
      </c>
      <c r="N57" s="127"/>
    </row>
    <row r="58" spans="2:14" x14ac:dyDescent="0.25">
      <c r="B58" s="15">
        <v>2508</v>
      </c>
      <c r="C58" s="15"/>
      <c r="D58" s="15" t="s">
        <v>19</v>
      </c>
      <c r="E58" s="19" t="s">
        <v>22</v>
      </c>
      <c r="F58" s="19" t="s">
        <v>23</v>
      </c>
      <c r="G58" s="17">
        <v>70.06</v>
      </c>
      <c r="H58" s="17">
        <v>5.39</v>
      </c>
      <c r="I58" s="20">
        <f t="shared" si="3"/>
        <v>75.45</v>
      </c>
      <c r="J58" s="21">
        <v>12.5</v>
      </c>
      <c r="K58" s="20">
        <f t="shared" si="4"/>
        <v>87.95</v>
      </c>
      <c r="L58" s="39">
        <f t="shared" si="5"/>
        <v>846.95850000000007</v>
      </c>
      <c r="M58" s="35">
        <v>1258000</v>
      </c>
      <c r="N58" s="127"/>
    </row>
    <row r="59" spans="2:14" x14ac:dyDescent="0.25">
      <c r="B59" s="15">
        <v>2510</v>
      </c>
      <c r="C59" s="15"/>
      <c r="D59" s="15" t="s">
        <v>19</v>
      </c>
      <c r="E59" s="19" t="s">
        <v>22</v>
      </c>
      <c r="F59" s="19" t="s">
        <v>23</v>
      </c>
      <c r="G59" s="17">
        <v>70.06</v>
      </c>
      <c r="H59" s="17">
        <v>5.39</v>
      </c>
      <c r="I59" s="20">
        <f t="shared" si="3"/>
        <v>75.45</v>
      </c>
      <c r="J59" s="21">
        <v>12.5</v>
      </c>
      <c r="K59" s="20">
        <f t="shared" si="4"/>
        <v>87.95</v>
      </c>
      <c r="L59" s="39">
        <f t="shared" si="5"/>
        <v>846.95850000000007</v>
      </c>
      <c r="M59" s="35">
        <v>1258000</v>
      </c>
      <c r="N59" s="127"/>
    </row>
    <row r="60" spans="2:14" x14ac:dyDescent="0.25">
      <c r="B60" s="15">
        <v>2514</v>
      </c>
      <c r="C60" s="15"/>
      <c r="D60" s="15" t="s">
        <v>19</v>
      </c>
      <c r="E60" s="19" t="s">
        <v>22</v>
      </c>
      <c r="F60" s="19" t="s">
        <v>23</v>
      </c>
      <c r="G60" s="17">
        <v>70.06</v>
      </c>
      <c r="H60" s="17">
        <v>5.39</v>
      </c>
      <c r="I60" s="20">
        <f t="shared" si="3"/>
        <v>75.45</v>
      </c>
      <c r="J60" s="21">
        <v>12.5</v>
      </c>
      <c r="K60" s="20">
        <f t="shared" si="4"/>
        <v>87.95</v>
      </c>
      <c r="L60" s="39">
        <f t="shared" si="5"/>
        <v>846.95850000000007</v>
      </c>
      <c r="M60" s="35"/>
      <c r="N60" s="127" t="s">
        <v>34</v>
      </c>
    </row>
    <row r="61" spans="2:14" x14ac:dyDescent="0.25">
      <c r="B61" s="65">
        <v>2102</v>
      </c>
      <c r="C61" s="65"/>
      <c r="D61" s="65" t="s">
        <v>13</v>
      </c>
      <c r="E61" s="66" t="s">
        <v>24</v>
      </c>
      <c r="F61" s="66" t="s">
        <v>23</v>
      </c>
      <c r="G61" s="67">
        <v>70</v>
      </c>
      <c r="H61" s="77">
        <v>0</v>
      </c>
      <c r="I61" s="67">
        <f t="shared" si="3"/>
        <v>70</v>
      </c>
      <c r="J61" s="68">
        <v>12.5</v>
      </c>
      <c r="K61" s="67">
        <f t="shared" si="4"/>
        <v>82.5</v>
      </c>
      <c r="L61" s="69">
        <f t="shared" si="5"/>
        <v>794.47500000000002</v>
      </c>
      <c r="M61" s="70">
        <v>1163000</v>
      </c>
      <c r="N61" s="130"/>
    </row>
    <row r="62" spans="2:14" x14ac:dyDescent="0.25">
      <c r="B62" s="65">
        <v>2106</v>
      </c>
      <c r="C62" s="65"/>
      <c r="D62" s="65" t="s">
        <v>13</v>
      </c>
      <c r="E62" s="66" t="s">
        <v>24</v>
      </c>
      <c r="F62" s="66" t="s">
        <v>23</v>
      </c>
      <c r="G62" s="67">
        <v>70</v>
      </c>
      <c r="H62" s="77">
        <v>0</v>
      </c>
      <c r="I62" s="67">
        <f t="shared" si="3"/>
        <v>70</v>
      </c>
      <c r="J62" s="68">
        <v>12.5</v>
      </c>
      <c r="K62" s="67">
        <f t="shared" si="4"/>
        <v>82.5</v>
      </c>
      <c r="L62" s="69">
        <f t="shared" si="5"/>
        <v>794.47500000000002</v>
      </c>
      <c r="M62" s="70">
        <v>1163000</v>
      </c>
      <c r="N62" s="130"/>
    </row>
    <row r="63" spans="2:14" x14ac:dyDescent="0.25">
      <c r="B63" s="65">
        <v>2109</v>
      </c>
      <c r="C63" s="65"/>
      <c r="D63" s="65" t="s">
        <v>13</v>
      </c>
      <c r="E63" s="66" t="s">
        <v>24</v>
      </c>
      <c r="F63" s="66" t="s">
        <v>23</v>
      </c>
      <c r="G63" s="67">
        <v>70</v>
      </c>
      <c r="H63" s="77">
        <v>0</v>
      </c>
      <c r="I63" s="67">
        <f t="shared" si="3"/>
        <v>70</v>
      </c>
      <c r="J63" s="68">
        <v>12.5</v>
      </c>
      <c r="K63" s="67">
        <f t="shared" si="4"/>
        <v>82.5</v>
      </c>
      <c r="L63" s="69">
        <f t="shared" si="5"/>
        <v>794.47500000000002</v>
      </c>
      <c r="M63" s="70">
        <v>1163000</v>
      </c>
      <c r="N63" s="130"/>
    </row>
    <row r="64" spans="2:14" x14ac:dyDescent="0.25">
      <c r="B64" s="65">
        <v>2111</v>
      </c>
      <c r="C64" s="65"/>
      <c r="D64" s="65" t="s">
        <v>13</v>
      </c>
      <c r="E64" s="66" t="s">
        <v>24</v>
      </c>
      <c r="F64" s="66" t="s">
        <v>23</v>
      </c>
      <c r="G64" s="67">
        <v>70</v>
      </c>
      <c r="H64" s="77">
        <v>0</v>
      </c>
      <c r="I64" s="67">
        <f t="shared" si="3"/>
        <v>70</v>
      </c>
      <c r="J64" s="68">
        <v>12.5</v>
      </c>
      <c r="K64" s="67">
        <f t="shared" si="4"/>
        <v>82.5</v>
      </c>
      <c r="L64" s="69">
        <f t="shared" si="5"/>
        <v>794.47500000000002</v>
      </c>
      <c r="M64" s="70">
        <v>1163000</v>
      </c>
      <c r="N64" s="130"/>
    </row>
    <row r="65" spans="2:14" x14ac:dyDescent="0.25">
      <c r="B65" s="65">
        <v>2115</v>
      </c>
      <c r="C65" s="65"/>
      <c r="D65" s="65" t="s">
        <v>13</v>
      </c>
      <c r="E65" s="66" t="s">
        <v>24</v>
      </c>
      <c r="F65" s="66" t="s">
        <v>23</v>
      </c>
      <c r="G65" s="67">
        <v>70</v>
      </c>
      <c r="H65" s="77">
        <v>0</v>
      </c>
      <c r="I65" s="67">
        <f t="shared" si="3"/>
        <v>70</v>
      </c>
      <c r="J65" s="68">
        <v>12.5</v>
      </c>
      <c r="K65" s="67">
        <f t="shared" si="4"/>
        <v>82.5</v>
      </c>
      <c r="L65" s="69">
        <f t="shared" si="5"/>
        <v>794.47500000000002</v>
      </c>
      <c r="M65" s="70">
        <v>1163000</v>
      </c>
      <c r="N65" s="130"/>
    </row>
    <row r="66" spans="2:14" x14ac:dyDescent="0.25">
      <c r="B66" s="65">
        <v>2202</v>
      </c>
      <c r="C66" s="65"/>
      <c r="D66" s="65" t="s">
        <v>16</v>
      </c>
      <c r="E66" s="71" t="s">
        <v>24</v>
      </c>
      <c r="F66" s="71" t="s">
        <v>23</v>
      </c>
      <c r="G66" s="67">
        <v>70</v>
      </c>
      <c r="H66" s="77">
        <v>0</v>
      </c>
      <c r="I66" s="72">
        <f t="shared" si="3"/>
        <v>70</v>
      </c>
      <c r="J66" s="73">
        <v>12.5</v>
      </c>
      <c r="K66" s="72">
        <f t="shared" si="4"/>
        <v>82.5</v>
      </c>
      <c r="L66" s="74">
        <f t="shared" si="5"/>
        <v>794.47500000000002</v>
      </c>
      <c r="M66" s="75">
        <v>1133000</v>
      </c>
      <c r="N66" s="130"/>
    </row>
    <row r="67" spans="2:14" x14ac:dyDescent="0.25">
      <c r="B67" s="65">
        <v>2206</v>
      </c>
      <c r="C67" s="65"/>
      <c r="D67" s="65" t="s">
        <v>16</v>
      </c>
      <c r="E67" s="71" t="s">
        <v>24</v>
      </c>
      <c r="F67" s="71" t="s">
        <v>23</v>
      </c>
      <c r="G67" s="67">
        <v>70</v>
      </c>
      <c r="H67" s="77">
        <v>0</v>
      </c>
      <c r="I67" s="72">
        <f t="shared" si="3"/>
        <v>70</v>
      </c>
      <c r="J67" s="73">
        <v>12.5</v>
      </c>
      <c r="K67" s="72">
        <f t="shared" si="4"/>
        <v>82.5</v>
      </c>
      <c r="L67" s="74">
        <f t="shared" si="5"/>
        <v>794.47500000000002</v>
      </c>
      <c r="M67" s="75">
        <v>1133000</v>
      </c>
      <c r="N67" s="130"/>
    </row>
    <row r="68" spans="2:14" x14ac:dyDescent="0.25">
      <c r="B68" s="65">
        <v>2209</v>
      </c>
      <c r="C68" s="65"/>
      <c r="D68" s="65" t="s">
        <v>16</v>
      </c>
      <c r="E68" s="71" t="s">
        <v>24</v>
      </c>
      <c r="F68" s="71" t="s">
        <v>23</v>
      </c>
      <c r="G68" s="67">
        <v>70</v>
      </c>
      <c r="H68" s="77">
        <v>0</v>
      </c>
      <c r="I68" s="72">
        <f t="shared" si="3"/>
        <v>70</v>
      </c>
      <c r="J68" s="73">
        <v>12.5</v>
      </c>
      <c r="K68" s="72">
        <f t="shared" si="4"/>
        <v>82.5</v>
      </c>
      <c r="L68" s="74">
        <f t="shared" si="5"/>
        <v>794.47500000000002</v>
      </c>
      <c r="M68" s="75">
        <v>1133000</v>
      </c>
      <c r="N68" s="130"/>
    </row>
    <row r="69" spans="2:14" x14ac:dyDescent="0.25">
      <c r="B69" s="65">
        <v>2211</v>
      </c>
      <c r="C69" s="65"/>
      <c r="D69" s="65" t="s">
        <v>16</v>
      </c>
      <c r="E69" s="71" t="s">
        <v>24</v>
      </c>
      <c r="F69" s="71" t="s">
        <v>23</v>
      </c>
      <c r="G69" s="67">
        <v>70</v>
      </c>
      <c r="H69" s="77">
        <v>0</v>
      </c>
      <c r="I69" s="72">
        <f t="shared" si="3"/>
        <v>70</v>
      </c>
      <c r="J69" s="73">
        <v>12.5</v>
      </c>
      <c r="K69" s="72">
        <f t="shared" si="4"/>
        <v>82.5</v>
      </c>
      <c r="L69" s="74">
        <f t="shared" si="5"/>
        <v>794.47500000000002</v>
      </c>
      <c r="M69" s="75">
        <v>1133000</v>
      </c>
      <c r="N69" s="130"/>
    </row>
    <row r="70" spans="2:14" x14ac:dyDescent="0.25">
      <c r="B70" s="65">
        <v>2215</v>
      </c>
      <c r="C70" s="65"/>
      <c r="D70" s="65" t="s">
        <v>16</v>
      </c>
      <c r="E70" s="71" t="s">
        <v>24</v>
      </c>
      <c r="F70" s="71" t="s">
        <v>23</v>
      </c>
      <c r="G70" s="67">
        <v>70</v>
      </c>
      <c r="H70" s="77">
        <v>0</v>
      </c>
      <c r="I70" s="72">
        <f t="shared" ref="I70:I85" si="6">G70+H70</f>
        <v>70</v>
      </c>
      <c r="J70" s="73">
        <v>12.5</v>
      </c>
      <c r="K70" s="72">
        <f t="shared" ref="K70:K85" si="7">I70+J70</f>
        <v>82.5</v>
      </c>
      <c r="L70" s="74">
        <f t="shared" ref="L70:L85" si="8">9.63*K70</f>
        <v>794.47500000000002</v>
      </c>
      <c r="M70" s="75">
        <v>1133000</v>
      </c>
      <c r="N70" s="130"/>
    </row>
    <row r="71" spans="2:14" s="22" customFormat="1" x14ac:dyDescent="0.25">
      <c r="B71" s="65">
        <v>2302</v>
      </c>
      <c r="C71" s="65"/>
      <c r="D71" s="65" t="s">
        <v>17</v>
      </c>
      <c r="E71" s="71" t="s">
        <v>24</v>
      </c>
      <c r="F71" s="71" t="s">
        <v>23</v>
      </c>
      <c r="G71" s="67">
        <v>70</v>
      </c>
      <c r="H71" s="77">
        <v>0</v>
      </c>
      <c r="I71" s="72">
        <f t="shared" si="6"/>
        <v>70</v>
      </c>
      <c r="J71" s="73">
        <v>12.5</v>
      </c>
      <c r="K71" s="72">
        <f t="shared" si="7"/>
        <v>82.5</v>
      </c>
      <c r="L71" s="74">
        <f t="shared" si="8"/>
        <v>794.47500000000002</v>
      </c>
      <c r="M71" s="75">
        <v>1143000</v>
      </c>
      <c r="N71" s="130"/>
    </row>
    <row r="72" spans="2:14" x14ac:dyDescent="0.25">
      <c r="B72" s="65">
        <v>2306</v>
      </c>
      <c r="C72" s="65"/>
      <c r="D72" s="65" t="s">
        <v>17</v>
      </c>
      <c r="E72" s="71" t="s">
        <v>24</v>
      </c>
      <c r="F72" s="71" t="s">
        <v>23</v>
      </c>
      <c r="G72" s="67">
        <v>70</v>
      </c>
      <c r="H72" s="77">
        <v>0</v>
      </c>
      <c r="I72" s="72">
        <f t="shared" si="6"/>
        <v>70</v>
      </c>
      <c r="J72" s="73">
        <v>12.5</v>
      </c>
      <c r="K72" s="72">
        <f t="shared" si="7"/>
        <v>82.5</v>
      </c>
      <c r="L72" s="74">
        <f t="shared" si="8"/>
        <v>794.47500000000002</v>
      </c>
      <c r="M72" s="75">
        <v>1143000</v>
      </c>
      <c r="N72" s="130"/>
    </row>
    <row r="73" spans="2:14" x14ac:dyDescent="0.25">
      <c r="B73" s="65">
        <v>2309</v>
      </c>
      <c r="C73" s="65"/>
      <c r="D73" s="65" t="s">
        <v>17</v>
      </c>
      <c r="E73" s="71" t="s">
        <v>24</v>
      </c>
      <c r="F73" s="71" t="s">
        <v>23</v>
      </c>
      <c r="G73" s="67">
        <v>70</v>
      </c>
      <c r="H73" s="77">
        <v>0</v>
      </c>
      <c r="I73" s="72">
        <f t="shared" si="6"/>
        <v>70</v>
      </c>
      <c r="J73" s="73">
        <v>12.5</v>
      </c>
      <c r="K73" s="72">
        <f t="shared" si="7"/>
        <v>82.5</v>
      </c>
      <c r="L73" s="74">
        <f t="shared" si="8"/>
        <v>794.47500000000002</v>
      </c>
      <c r="M73" s="75">
        <v>1143000</v>
      </c>
      <c r="N73" s="130"/>
    </row>
    <row r="74" spans="2:14" x14ac:dyDescent="0.25">
      <c r="B74" s="65">
        <v>2311</v>
      </c>
      <c r="C74" s="65"/>
      <c r="D74" s="65" t="s">
        <v>17</v>
      </c>
      <c r="E74" s="71" t="s">
        <v>24</v>
      </c>
      <c r="F74" s="71" t="s">
        <v>23</v>
      </c>
      <c r="G74" s="67">
        <v>70</v>
      </c>
      <c r="H74" s="77">
        <v>0</v>
      </c>
      <c r="I74" s="72">
        <f t="shared" si="6"/>
        <v>70</v>
      </c>
      <c r="J74" s="73">
        <v>12.5</v>
      </c>
      <c r="K74" s="72">
        <f t="shared" si="7"/>
        <v>82.5</v>
      </c>
      <c r="L74" s="74">
        <f t="shared" si="8"/>
        <v>794.47500000000002</v>
      </c>
      <c r="M74" s="75">
        <v>1143000</v>
      </c>
      <c r="N74" s="130"/>
    </row>
    <row r="75" spans="2:14" x14ac:dyDescent="0.25">
      <c r="B75" s="65">
        <v>2315</v>
      </c>
      <c r="C75" s="65"/>
      <c r="D75" s="65" t="s">
        <v>17</v>
      </c>
      <c r="E75" s="71" t="s">
        <v>24</v>
      </c>
      <c r="F75" s="71" t="s">
        <v>23</v>
      </c>
      <c r="G75" s="67">
        <v>70</v>
      </c>
      <c r="H75" s="77">
        <v>0</v>
      </c>
      <c r="I75" s="72">
        <f t="shared" si="6"/>
        <v>70</v>
      </c>
      <c r="J75" s="73">
        <v>12.5</v>
      </c>
      <c r="K75" s="72">
        <f t="shared" si="7"/>
        <v>82.5</v>
      </c>
      <c r="L75" s="74">
        <f t="shared" si="8"/>
        <v>794.47500000000002</v>
      </c>
      <c r="M75" s="75">
        <v>1143000</v>
      </c>
      <c r="N75" s="130"/>
    </row>
    <row r="76" spans="2:14" x14ac:dyDescent="0.25">
      <c r="B76" s="65">
        <v>2402</v>
      </c>
      <c r="C76" s="65"/>
      <c r="D76" s="65" t="s">
        <v>18</v>
      </c>
      <c r="E76" s="71" t="s">
        <v>24</v>
      </c>
      <c r="F76" s="71" t="s">
        <v>23</v>
      </c>
      <c r="G76" s="67">
        <v>70</v>
      </c>
      <c r="H76" s="77">
        <v>0</v>
      </c>
      <c r="I76" s="72">
        <f t="shared" si="6"/>
        <v>70</v>
      </c>
      <c r="J76" s="73">
        <v>12.5</v>
      </c>
      <c r="K76" s="72">
        <f t="shared" si="7"/>
        <v>82.5</v>
      </c>
      <c r="L76" s="74">
        <f t="shared" si="8"/>
        <v>794.47500000000002</v>
      </c>
      <c r="M76" s="75">
        <v>1153000</v>
      </c>
      <c r="N76" s="130"/>
    </row>
    <row r="77" spans="2:14" x14ac:dyDescent="0.25">
      <c r="B77" s="65">
        <v>2406</v>
      </c>
      <c r="C77" s="65"/>
      <c r="D77" s="65" t="s">
        <v>18</v>
      </c>
      <c r="E77" s="71" t="s">
        <v>24</v>
      </c>
      <c r="F77" s="71" t="s">
        <v>23</v>
      </c>
      <c r="G77" s="67">
        <v>70</v>
      </c>
      <c r="H77" s="77">
        <v>0</v>
      </c>
      <c r="I77" s="72">
        <f t="shared" si="6"/>
        <v>70</v>
      </c>
      <c r="J77" s="73">
        <v>12.5</v>
      </c>
      <c r="K77" s="72">
        <f t="shared" si="7"/>
        <v>82.5</v>
      </c>
      <c r="L77" s="74">
        <f t="shared" si="8"/>
        <v>794.47500000000002</v>
      </c>
      <c r="M77" s="75">
        <v>1153000</v>
      </c>
      <c r="N77" s="130"/>
    </row>
    <row r="78" spans="2:14" x14ac:dyDescent="0.25">
      <c r="B78" s="65">
        <v>2409</v>
      </c>
      <c r="C78" s="65"/>
      <c r="D78" s="65" t="s">
        <v>18</v>
      </c>
      <c r="E78" s="71" t="s">
        <v>24</v>
      </c>
      <c r="F78" s="71" t="s">
        <v>23</v>
      </c>
      <c r="G78" s="67">
        <v>70</v>
      </c>
      <c r="H78" s="77">
        <v>0</v>
      </c>
      <c r="I78" s="72">
        <f t="shared" si="6"/>
        <v>70</v>
      </c>
      <c r="J78" s="73">
        <v>12.5</v>
      </c>
      <c r="K78" s="72">
        <f t="shared" si="7"/>
        <v>82.5</v>
      </c>
      <c r="L78" s="74">
        <f t="shared" si="8"/>
        <v>794.47500000000002</v>
      </c>
      <c r="M78" s="75">
        <v>1153000</v>
      </c>
      <c r="N78" s="130"/>
    </row>
    <row r="79" spans="2:14" x14ac:dyDescent="0.25">
      <c r="B79" s="65">
        <v>2411</v>
      </c>
      <c r="C79" s="65"/>
      <c r="D79" s="65" t="s">
        <v>18</v>
      </c>
      <c r="E79" s="71" t="s">
        <v>24</v>
      </c>
      <c r="F79" s="71" t="s">
        <v>23</v>
      </c>
      <c r="G79" s="67">
        <v>70</v>
      </c>
      <c r="H79" s="77">
        <v>0</v>
      </c>
      <c r="I79" s="72">
        <f t="shared" si="6"/>
        <v>70</v>
      </c>
      <c r="J79" s="73">
        <v>12.5</v>
      </c>
      <c r="K79" s="72">
        <f t="shared" si="7"/>
        <v>82.5</v>
      </c>
      <c r="L79" s="74">
        <f t="shared" si="8"/>
        <v>794.47500000000002</v>
      </c>
      <c r="M79" s="75">
        <v>1153000</v>
      </c>
      <c r="N79" s="130"/>
    </row>
    <row r="80" spans="2:14" x14ac:dyDescent="0.25">
      <c r="B80" s="65">
        <v>2415</v>
      </c>
      <c r="C80" s="65"/>
      <c r="D80" s="65" t="s">
        <v>18</v>
      </c>
      <c r="E80" s="71" t="s">
        <v>24</v>
      </c>
      <c r="F80" s="71" t="s">
        <v>23</v>
      </c>
      <c r="G80" s="67">
        <v>70</v>
      </c>
      <c r="H80" s="77">
        <v>0</v>
      </c>
      <c r="I80" s="72">
        <f t="shared" si="6"/>
        <v>70</v>
      </c>
      <c r="J80" s="73">
        <v>12.5</v>
      </c>
      <c r="K80" s="72">
        <f t="shared" si="7"/>
        <v>82.5</v>
      </c>
      <c r="L80" s="74">
        <f t="shared" si="8"/>
        <v>794.47500000000002</v>
      </c>
      <c r="M80" s="75">
        <v>1153000</v>
      </c>
      <c r="N80" s="130"/>
    </row>
    <row r="81" spans="2:14" x14ac:dyDescent="0.25">
      <c r="B81" s="65">
        <v>2502</v>
      </c>
      <c r="C81" s="65"/>
      <c r="D81" s="65" t="s">
        <v>19</v>
      </c>
      <c r="E81" s="71" t="s">
        <v>24</v>
      </c>
      <c r="F81" s="71" t="s">
        <v>23</v>
      </c>
      <c r="G81" s="67">
        <v>70</v>
      </c>
      <c r="H81" s="77">
        <v>0</v>
      </c>
      <c r="I81" s="72">
        <f t="shared" si="6"/>
        <v>70</v>
      </c>
      <c r="J81" s="73">
        <v>12.5</v>
      </c>
      <c r="K81" s="72">
        <f t="shared" si="7"/>
        <v>82.5</v>
      </c>
      <c r="L81" s="74">
        <f t="shared" si="8"/>
        <v>794.47500000000002</v>
      </c>
      <c r="M81" s="75">
        <v>1178000</v>
      </c>
      <c r="N81" s="130"/>
    </row>
    <row r="82" spans="2:14" x14ac:dyDescent="0.25">
      <c r="B82" s="65">
        <v>2506</v>
      </c>
      <c r="C82" s="65"/>
      <c r="D82" s="65" t="s">
        <v>19</v>
      </c>
      <c r="E82" s="71" t="s">
        <v>24</v>
      </c>
      <c r="F82" s="71" t="s">
        <v>23</v>
      </c>
      <c r="G82" s="67">
        <v>70</v>
      </c>
      <c r="H82" s="77">
        <v>0</v>
      </c>
      <c r="I82" s="72">
        <f t="shared" si="6"/>
        <v>70</v>
      </c>
      <c r="J82" s="73">
        <v>12.5</v>
      </c>
      <c r="K82" s="72">
        <f t="shared" si="7"/>
        <v>82.5</v>
      </c>
      <c r="L82" s="74">
        <f t="shared" si="8"/>
        <v>794.47500000000002</v>
      </c>
      <c r="M82" s="75">
        <v>1178000</v>
      </c>
      <c r="N82" s="130"/>
    </row>
    <row r="83" spans="2:14" x14ac:dyDescent="0.25">
      <c r="B83" s="65">
        <v>2509</v>
      </c>
      <c r="C83" s="65"/>
      <c r="D83" s="65" t="s">
        <v>19</v>
      </c>
      <c r="E83" s="71" t="s">
        <v>24</v>
      </c>
      <c r="F83" s="71" t="s">
        <v>23</v>
      </c>
      <c r="G83" s="67">
        <v>70</v>
      </c>
      <c r="H83" s="77">
        <v>0</v>
      </c>
      <c r="I83" s="72">
        <f t="shared" si="6"/>
        <v>70</v>
      </c>
      <c r="J83" s="73">
        <v>12.5</v>
      </c>
      <c r="K83" s="72">
        <f t="shared" si="7"/>
        <v>82.5</v>
      </c>
      <c r="L83" s="74">
        <f t="shared" si="8"/>
        <v>794.47500000000002</v>
      </c>
      <c r="M83" s="75">
        <v>1178000</v>
      </c>
      <c r="N83" s="130"/>
    </row>
    <row r="84" spans="2:14" x14ac:dyDescent="0.25">
      <c r="B84" s="65">
        <v>2511</v>
      </c>
      <c r="C84" s="65"/>
      <c r="D84" s="65" t="s">
        <v>19</v>
      </c>
      <c r="E84" s="71" t="s">
        <v>24</v>
      </c>
      <c r="F84" s="71" t="s">
        <v>23</v>
      </c>
      <c r="G84" s="67">
        <v>70</v>
      </c>
      <c r="H84" s="77">
        <v>0</v>
      </c>
      <c r="I84" s="72">
        <f t="shared" si="6"/>
        <v>70</v>
      </c>
      <c r="J84" s="73">
        <v>12.5</v>
      </c>
      <c r="K84" s="72">
        <f t="shared" si="7"/>
        <v>82.5</v>
      </c>
      <c r="L84" s="74">
        <f t="shared" si="8"/>
        <v>794.47500000000002</v>
      </c>
      <c r="M84" s="75">
        <v>1178000</v>
      </c>
      <c r="N84" s="130"/>
    </row>
    <row r="85" spans="2:14" x14ac:dyDescent="0.25">
      <c r="B85" s="65">
        <v>2515</v>
      </c>
      <c r="C85" s="65"/>
      <c r="D85" s="65" t="s">
        <v>19</v>
      </c>
      <c r="E85" s="71" t="s">
        <v>24</v>
      </c>
      <c r="F85" s="71" t="s">
        <v>23</v>
      </c>
      <c r="G85" s="67">
        <v>70</v>
      </c>
      <c r="H85" s="77">
        <v>0</v>
      </c>
      <c r="I85" s="72">
        <f t="shared" si="6"/>
        <v>70</v>
      </c>
      <c r="J85" s="73">
        <v>12.5</v>
      </c>
      <c r="K85" s="72">
        <f t="shared" si="7"/>
        <v>82.5</v>
      </c>
      <c r="L85" s="74">
        <f t="shared" si="8"/>
        <v>794.47500000000002</v>
      </c>
      <c r="M85" s="75">
        <v>1178000</v>
      </c>
      <c r="N85" s="130"/>
    </row>
    <row r="87" spans="2:14" ht="25.5" thickBot="1" x14ac:dyDescent="0.55000000000000004">
      <c r="B87" s="193" t="s">
        <v>35</v>
      </c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25"/>
    </row>
    <row r="88" spans="2:14" ht="85.5" customHeight="1" thickBot="1" x14ac:dyDescent="0.3">
      <c r="B88" s="23" t="s">
        <v>2</v>
      </c>
      <c r="C88" s="133" t="s">
        <v>36</v>
      </c>
      <c r="D88" s="1" t="s">
        <v>3</v>
      </c>
      <c r="E88" s="24" t="s">
        <v>4</v>
      </c>
      <c r="F88" s="23" t="s">
        <v>5</v>
      </c>
      <c r="G88" s="25" t="s">
        <v>6</v>
      </c>
      <c r="H88" s="26" t="s">
        <v>7</v>
      </c>
      <c r="I88" s="26" t="s">
        <v>8</v>
      </c>
      <c r="J88" s="26" t="s">
        <v>9</v>
      </c>
      <c r="K88" s="26" t="s">
        <v>10</v>
      </c>
      <c r="L88" s="27" t="s">
        <v>11</v>
      </c>
      <c r="M88" s="28" t="s">
        <v>12</v>
      </c>
      <c r="N88" s="120" t="s">
        <v>33</v>
      </c>
    </row>
    <row r="89" spans="2:14" ht="3" customHeight="1" x14ac:dyDescent="0.25">
      <c r="C89"/>
      <c r="E89"/>
      <c r="F89" s="29"/>
      <c r="G89" s="30"/>
      <c r="H89" s="30"/>
      <c r="I89" s="30"/>
      <c r="J89" s="30"/>
      <c r="K89" s="30"/>
      <c r="M89" s="36"/>
    </row>
    <row r="90" spans="2:14" ht="15" customHeight="1" x14ac:dyDescent="0.25">
      <c r="B90" s="83">
        <v>3101</v>
      </c>
      <c r="C90" s="83"/>
      <c r="D90" s="83" t="s">
        <v>13</v>
      </c>
      <c r="E90" s="84" t="s">
        <v>25</v>
      </c>
      <c r="F90" s="85" t="s">
        <v>26</v>
      </c>
      <c r="G90" s="86">
        <v>64.67</v>
      </c>
      <c r="H90" s="86">
        <v>0</v>
      </c>
      <c r="I90" s="86">
        <f t="shared" ref="I90:I134" si="9">G90+H90</f>
        <v>64.67</v>
      </c>
      <c r="J90" s="86">
        <v>12.5</v>
      </c>
      <c r="K90" s="86">
        <f t="shared" ref="K90:K134" si="10">I90+J90</f>
        <v>77.17</v>
      </c>
      <c r="L90" s="87">
        <f t="shared" ref="L90:L134" si="11">9.63*K90</f>
        <v>743.14710000000002</v>
      </c>
      <c r="M90" s="88">
        <v>1154500</v>
      </c>
      <c r="N90" s="126"/>
    </row>
    <row r="91" spans="2:14" ht="15" customHeight="1" x14ac:dyDescent="0.25">
      <c r="B91" s="83">
        <v>3107</v>
      </c>
      <c r="C91" s="83"/>
      <c r="D91" s="83" t="s">
        <v>13</v>
      </c>
      <c r="E91" s="84" t="s">
        <v>25</v>
      </c>
      <c r="F91" s="85" t="s">
        <v>26</v>
      </c>
      <c r="G91" s="86">
        <v>64.67</v>
      </c>
      <c r="H91" s="86">
        <v>0</v>
      </c>
      <c r="I91" s="86">
        <f t="shared" si="9"/>
        <v>64.67</v>
      </c>
      <c r="J91" s="86">
        <v>12.5</v>
      </c>
      <c r="K91" s="86">
        <f t="shared" si="10"/>
        <v>77.17</v>
      </c>
      <c r="L91" s="87">
        <f t="shared" si="11"/>
        <v>743.14710000000002</v>
      </c>
      <c r="M91" s="88">
        <v>1154500</v>
      </c>
      <c r="N91" s="126"/>
    </row>
    <row r="92" spans="2:14" ht="15" customHeight="1" x14ac:dyDescent="0.25">
      <c r="B92" s="83">
        <v>3109</v>
      </c>
      <c r="C92" s="83"/>
      <c r="D92" s="83" t="s">
        <v>13</v>
      </c>
      <c r="E92" s="84" t="s">
        <v>25</v>
      </c>
      <c r="F92" s="85" t="s">
        <v>26</v>
      </c>
      <c r="G92" s="86">
        <v>64.67</v>
      </c>
      <c r="H92" s="86">
        <v>0</v>
      </c>
      <c r="I92" s="86">
        <f t="shared" si="9"/>
        <v>64.67</v>
      </c>
      <c r="J92" s="86">
        <v>12.5</v>
      </c>
      <c r="K92" s="86">
        <f t="shared" si="10"/>
        <v>77.17</v>
      </c>
      <c r="L92" s="87">
        <f t="shared" si="11"/>
        <v>743.14710000000002</v>
      </c>
      <c r="M92" s="88">
        <v>1154500</v>
      </c>
      <c r="N92" s="126"/>
    </row>
    <row r="93" spans="2:14" ht="15" customHeight="1" x14ac:dyDescent="0.25">
      <c r="B93" s="83">
        <v>3201</v>
      </c>
      <c r="C93" s="83"/>
      <c r="D93" s="83" t="s">
        <v>16</v>
      </c>
      <c r="E93" s="84" t="s">
        <v>25</v>
      </c>
      <c r="F93" s="85" t="s">
        <v>26</v>
      </c>
      <c r="G93" s="86">
        <v>64.67</v>
      </c>
      <c r="H93" s="86">
        <v>0</v>
      </c>
      <c r="I93" s="86">
        <f t="shared" si="9"/>
        <v>64.67</v>
      </c>
      <c r="J93" s="86">
        <v>12.5</v>
      </c>
      <c r="K93" s="86">
        <f t="shared" si="10"/>
        <v>77.17</v>
      </c>
      <c r="L93" s="87">
        <f t="shared" si="11"/>
        <v>743.14710000000002</v>
      </c>
      <c r="M93" s="88">
        <v>1144500</v>
      </c>
      <c r="N93" s="126"/>
    </row>
    <row r="94" spans="2:14" ht="15" customHeight="1" x14ac:dyDescent="0.25">
      <c r="B94" s="83">
        <v>3207</v>
      </c>
      <c r="C94" s="83"/>
      <c r="D94" s="83" t="s">
        <v>16</v>
      </c>
      <c r="E94" s="84" t="s">
        <v>25</v>
      </c>
      <c r="F94" s="85" t="s">
        <v>26</v>
      </c>
      <c r="G94" s="86">
        <v>64.67</v>
      </c>
      <c r="H94" s="86">
        <v>0</v>
      </c>
      <c r="I94" s="86">
        <f t="shared" si="9"/>
        <v>64.67</v>
      </c>
      <c r="J94" s="86">
        <v>12.5</v>
      </c>
      <c r="K94" s="86">
        <f t="shared" si="10"/>
        <v>77.17</v>
      </c>
      <c r="L94" s="87">
        <f t="shared" si="11"/>
        <v>743.14710000000002</v>
      </c>
      <c r="M94" s="88">
        <v>1144500</v>
      </c>
      <c r="N94" s="126"/>
    </row>
    <row r="95" spans="2:14" ht="15" customHeight="1" x14ac:dyDescent="0.25">
      <c r="B95" s="83">
        <v>3209</v>
      </c>
      <c r="C95" s="83"/>
      <c r="D95" s="83" t="s">
        <v>16</v>
      </c>
      <c r="E95" s="84" t="s">
        <v>25</v>
      </c>
      <c r="F95" s="85" t="s">
        <v>26</v>
      </c>
      <c r="G95" s="86">
        <v>64.67</v>
      </c>
      <c r="H95" s="86">
        <v>0</v>
      </c>
      <c r="I95" s="86">
        <f t="shared" si="9"/>
        <v>64.67</v>
      </c>
      <c r="J95" s="86">
        <v>12.5</v>
      </c>
      <c r="K95" s="86">
        <f t="shared" si="10"/>
        <v>77.17</v>
      </c>
      <c r="L95" s="87">
        <f t="shared" si="11"/>
        <v>743.14710000000002</v>
      </c>
      <c r="M95" s="88">
        <v>1144500</v>
      </c>
      <c r="N95" s="126"/>
    </row>
    <row r="96" spans="2:14" ht="15" customHeight="1" x14ac:dyDescent="0.25">
      <c r="B96" s="83">
        <v>3301</v>
      </c>
      <c r="C96" s="83"/>
      <c r="D96" s="83" t="s">
        <v>17</v>
      </c>
      <c r="E96" s="84" t="s">
        <v>25</v>
      </c>
      <c r="F96" s="85" t="s">
        <v>26</v>
      </c>
      <c r="G96" s="86">
        <v>64.67</v>
      </c>
      <c r="H96" s="86">
        <v>0</v>
      </c>
      <c r="I96" s="86">
        <f t="shared" si="9"/>
        <v>64.67</v>
      </c>
      <c r="J96" s="86">
        <v>12.5</v>
      </c>
      <c r="K96" s="86">
        <f t="shared" si="10"/>
        <v>77.17</v>
      </c>
      <c r="L96" s="87">
        <f t="shared" si="11"/>
        <v>743.14710000000002</v>
      </c>
      <c r="M96" s="88">
        <v>1149500</v>
      </c>
      <c r="N96" s="126"/>
    </row>
    <row r="97" spans="2:14" ht="15" customHeight="1" x14ac:dyDescent="0.25">
      <c r="B97" s="83">
        <v>3307</v>
      </c>
      <c r="C97" s="83"/>
      <c r="D97" s="83" t="s">
        <v>17</v>
      </c>
      <c r="E97" s="84" t="s">
        <v>25</v>
      </c>
      <c r="F97" s="85" t="s">
        <v>26</v>
      </c>
      <c r="G97" s="86">
        <v>64.67</v>
      </c>
      <c r="H97" s="86">
        <v>0</v>
      </c>
      <c r="I97" s="86">
        <f t="shared" si="9"/>
        <v>64.67</v>
      </c>
      <c r="J97" s="86">
        <v>12.5</v>
      </c>
      <c r="K97" s="86">
        <f t="shared" si="10"/>
        <v>77.17</v>
      </c>
      <c r="L97" s="87">
        <f t="shared" si="11"/>
        <v>743.14710000000002</v>
      </c>
      <c r="M97" s="88">
        <v>1149500</v>
      </c>
      <c r="N97" s="126"/>
    </row>
    <row r="98" spans="2:14" ht="15" customHeight="1" x14ac:dyDescent="0.25">
      <c r="B98" s="83">
        <v>3309</v>
      </c>
      <c r="C98" s="83"/>
      <c r="D98" s="83" t="s">
        <v>17</v>
      </c>
      <c r="E98" s="84" t="s">
        <v>25</v>
      </c>
      <c r="F98" s="85" t="s">
        <v>26</v>
      </c>
      <c r="G98" s="86">
        <v>64.67</v>
      </c>
      <c r="H98" s="86">
        <v>0</v>
      </c>
      <c r="I98" s="86">
        <f t="shared" si="9"/>
        <v>64.67</v>
      </c>
      <c r="J98" s="86">
        <v>12.5</v>
      </c>
      <c r="K98" s="86">
        <f t="shared" si="10"/>
        <v>77.17</v>
      </c>
      <c r="L98" s="87">
        <f t="shared" si="11"/>
        <v>743.14710000000002</v>
      </c>
      <c r="M98" s="88">
        <v>1149500</v>
      </c>
      <c r="N98" s="126"/>
    </row>
    <row r="99" spans="2:14" ht="15" customHeight="1" x14ac:dyDescent="0.25">
      <c r="B99" s="83">
        <v>3401</v>
      </c>
      <c r="C99" s="83"/>
      <c r="D99" s="83" t="s">
        <v>18</v>
      </c>
      <c r="E99" s="84" t="s">
        <v>25</v>
      </c>
      <c r="F99" s="85" t="s">
        <v>26</v>
      </c>
      <c r="G99" s="86">
        <v>64.67</v>
      </c>
      <c r="H99" s="86">
        <v>0</v>
      </c>
      <c r="I99" s="86">
        <f t="shared" si="9"/>
        <v>64.67</v>
      </c>
      <c r="J99" s="86">
        <v>12.5</v>
      </c>
      <c r="K99" s="86">
        <f t="shared" si="10"/>
        <v>77.17</v>
      </c>
      <c r="L99" s="87">
        <f t="shared" si="11"/>
        <v>743.14710000000002</v>
      </c>
      <c r="M99" s="88">
        <v>1154500</v>
      </c>
      <c r="N99" s="126"/>
    </row>
    <row r="100" spans="2:14" ht="15" customHeight="1" x14ac:dyDescent="0.25">
      <c r="B100" s="83">
        <v>3407</v>
      </c>
      <c r="C100" s="83"/>
      <c r="D100" s="83" t="s">
        <v>18</v>
      </c>
      <c r="E100" s="84" t="s">
        <v>25</v>
      </c>
      <c r="F100" s="85" t="s">
        <v>26</v>
      </c>
      <c r="G100" s="86">
        <v>64.67</v>
      </c>
      <c r="H100" s="86">
        <v>0</v>
      </c>
      <c r="I100" s="86">
        <f t="shared" si="9"/>
        <v>64.67</v>
      </c>
      <c r="J100" s="86">
        <v>12.5</v>
      </c>
      <c r="K100" s="86">
        <f t="shared" si="10"/>
        <v>77.17</v>
      </c>
      <c r="L100" s="87">
        <f t="shared" si="11"/>
        <v>743.14710000000002</v>
      </c>
      <c r="M100" s="88">
        <v>1154500</v>
      </c>
      <c r="N100" s="126"/>
    </row>
    <row r="101" spans="2:14" ht="15" customHeight="1" x14ac:dyDescent="0.25">
      <c r="B101" s="83">
        <v>3409</v>
      </c>
      <c r="C101" s="83"/>
      <c r="D101" s="83" t="s">
        <v>18</v>
      </c>
      <c r="E101" s="84" t="s">
        <v>25</v>
      </c>
      <c r="F101" s="85" t="s">
        <v>26</v>
      </c>
      <c r="G101" s="86">
        <v>64.67</v>
      </c>
      <c r="H101" s="86">
        <v>0</v>
      </c>
      <c r="I101" s="86">
        <f t="shared" si="9"/>
        <v>64.67</v>
      </c>
      <c r="J101" s="86">
        <v>12.5</v>
      </c>
      <c r="K101" s="86">
        <f t="shared" si="10"/>
        <v>77.17</v>
      </c>
      <c r="L101" s="87">
        <f t="shared" si="11"/>
        <v>743.14710000000002</v>
      </c>
      <c r="M101" s="88">
        <v>1154500</v>
      </c>
      <c r="N101" s="126"/>
    </row>
    <row r="102" spans="2:14" ht="15" customHeight="1" x14ac:dyDescent="0.25">
      <c r="B102" s="83">
        <v>3501</v>
      </c>
      <c r="C102" s="83"/>
      <c r="D102" s="83" t="s">
        <v>19</v>
      </c>
      <c r="E102" s="84" t="s">
        <v>25</v>
      </c>
      <c r="F102" s="85" t="s">
        <v>26</v>
      </c>
      <c r="G102" s="86">
        <v>64.67</v>
      </c>
      <c r="H102" s="86">
        <v>0</v>
      </c>
      <c r="I102" s="86">
        <f t="shared" si="9"/>
        <v>64.67</v>
      </c>
      <c r="J102" s="86">
        <v>12.5</v>
      </c>
      <c r="K102" s="86">
        <f t="shared" si="10"/>
        <v>77.17</v>
      </c>
      <c r="L102" s="87">
        <f t="shared" si="11"/>
        <v>743.14710000000002</v>
      </c>
      <c r="M102" s="88">
        <v>1174500</v>
      </c>
      <c r="N102" s="126"/>
    </row>
    <row r="103" spans="2:14" ht="15" customHeight="1" x14ac:dyDescent="0.25">
      <c r="B103" s="83">
        <v>3507</v>
      </c>
      <c r="C103" s="83"/>
      <c r="D103" s="83" t="s">
        <v>19</v>
      </c>
      <c r="E103" s="84" t="s">
        <v>25</v>
      </c>
      <c r="F103" s="85" t="s">
        <v>26</v>
      </c>
      <c r="G103" s="86">
        <v>64.67</v>
      </c>
      <c r="H103" s="86">
        <v>0</v>
      </c>
      <c r="I103" s="86">
        <f t="shared" si="9"/>
        <v>64.67</v>
      </c>
      <c r="J103" s="86">
        <v>12.5</v>
      </c>
      <c r="K103" s="86">
        <f t="shared" si="10"/>
        <v>77.17</v>
      </c>
      <c r="L103" s="87">
        <f t="shared" si="11"/>
        <v>743.14710000000002</v>
      </c>
      <c r="M103" s="88">
        <v>1174500</v>
      </c>
      <c r="N103" s="126"/>
    </row>
    <row r="104" spans="2:14" ht="15" customHeight="1" x14ac:dyDescent="0.25">
      <c r="B104" s="83">
        <v>3509</v>
      </c>
      <c r="C104" s="83"/>
      <c r="D104" s="83" t="s">
        <v>19</v>
      </c>
      <c r="E104" s="84" t="s">
        <v>25</v>
      </c>
      <c r="F104" s="85" t="s">
        <v>26</v>
      </c>
      <c r="G104" s="86">
        <v>64.67</v>
      </c>
      <c r="H104" s="86">
        <v>0</v>
      </c>
      <c r="I104" s="86">
        <f t="shared" si="9"/>
        <v>64.67</v>
      </c>
      <c r="J104" s="86">
        <v>12.5</v>
      </c>
      <c r="K104" s="86">
        <f t="shared" si="10"/>
        <v>77.17</v>
      </c>
      <c r="L104" s="87">
        <f t="shared" si="11"/>
        <v>743.14710000000002</v>
      </c>
      <c r="M104" s="88">
        <v>1174500</v>
      </c>
      <c r="N104" s="126"/>
    </row>
    <row r="105" spans="2:14" ht="15" customHeight="1" x14ac:dyDescent="0.25">
      <c r="B105" s="102">
        <v>3104</v>
      </c>
      <c r="C105" s="102"/>
      <c r="D105" s="102" t="s">
        <v>13</v>
      </c>
      <c r="E105" s="103" t="s">
        <v>20</v>
      </c>
      <c r="F105" s="104" t="s">
        <v>27</v>
      </c>
      <c r="G105" s="105">
        <v>62.7</v>
      </c>
      <c r="H105" s="105">
        <v>7.74</v>
      </c>
      <c r="I105" s="105">
        <f t="shared" si="9"/>
        <v>70.44</v>
      </c>
      <c r="J105" s="105">
        <v>12.5</v>
      </c>
      <c r="K105" s="105">
        <f t="shared" si="10"/>
        <v>82.94</v>
      </c>
      <c r="L105" s="106">
        <f t="shared" si="11"/>
        <v>798.71220000000005</v>
      </c>
      <c r="M105" s="107">
        <v>1272500</v>
      </c>
      <c r="N105" s="129"/>
    </row>
    <row r="106" spans="2:14" ht="15" customHeight="1" x14ac:dyDescent="0.25">
      <c r="B106" s="102">
        <v>3204</v>
      </c>
      <c r="C106" s="102"/>
      <c r="D106" s="102" t="s">
        <v>16</v>
      </c>
      <c r="E106" s="103" t="s">
        <v>20</v>
      </c>
      <c r="F106" s="104" t="s">
        <v>27</v>
      </c>
      <c r="G106" s="105">
        <v>62.7</v>
      </c>
      <c r="H106" s="105">
        <v>7.74</v>
      </c>
      <c r="I106" s="105">
        <f t="shared" si="9"/>
        <v>70.44</v>
      </c>
      <c r="J106" s="105">
        <v>12.5</v>
      </c>
      <c r="K106" s="105">
        <f t="shared" si="10"/>
        <v>82.94</v>
      </c>
      <c r="L106" s="106">
        <f t="shared" si="11"/>
        <v>798.71220000000005</v>
      </c>
      <c r="M106" s="107">
        <v>1262500</v>
      </c>
      <c r="N106" s="129"/>
    </row>
    <row r="107" spans="2:14" ht="15" customHeight="1" x14ac:dyDescent="0.25">
      <c r="B107" s="102">
        <v>3304</v>
      </c>
      <c r="C107" s="102"/>
      <c r="D107" s="102" t="s">
        <v>17</v>
      </c>
      <c r="E107" s="103" t="s">
        <v>20</v>
      </c>
      <c r="F107" s="104" t="s">
        <v>27</v>
      </c>
      <c r="G107" s="105">
        <v>62.7</v>
      </c>
      <c r="H107" s="105">
        <v>7.74</v>
      </c>
      <c r="I107" s="105">
        <f t="shared" si="9"/>
        <v>70.44</v>
      </c>
      <c r="J107" s="105">
        <v>12.5</v>
      </c>
      <c r="K107" s="105">
        <f t="shared" si="10"/>
        <v>82.94</v>
      </c>
      <c r="L107" s="106">
        <f t="shared" si="11"/>
        <v>798.71220000000005</v>
      </c>
      <c r="M107" s="107">
        <v>1267500</v>
      </c>
      <c r="N107" s="129"/>
    </row>
    <row r="108" spans="2:14" ht="15" customHeight="1" x14ac:dyDescent="0.25">
      <c r="B108" s="102">
        <v>3404</v>
      </c>
      <c r="C108" s="102"/>
      <c r="D108" s="102" t="s">
        <v>18</v>
      </c>
      <c r="E108" s="103" t="s">
        <v>20</v>
      </c>
      <c r="F108" s="104" t="s">
        <v>27</v>
      </c>
      <c r="G108" s="105">
        <v>62.7</v>
      </c>
      <c r="H108" s="105">
        <v>7.74</v>
      </c>
      <c r="I108" s="105">
        <f t="shared" si="9"/>
        <v>70.44</v>
      </c>
      <c r="J108" s="105">
        <v>12.5</v>
      </c>
      <c r="K108" s="105">
        <f t="shared" si="10"/>
        <v>82.94</v>
      </c>
      <c r="L108" s="106">
        <f t="shared" si="11"/>
        <v>798.71220000000005</v>
      </c>
      <c r="M108" s="107">
        <v>1272500</v>
      </c>
      <c r="N108" s="129"/>
    </row>
    <row r="109" spans="2:14" ht="15" customHeight="1" x14ac:dyDescent="0.25">
      <c r="B109" s="102">
        <v>3504</v>
      </c>
      <c r="C109" s="102"/>
      <c r="D109" s="102" t="s">
        <v>19</v>
      </c>
      <c r="E109" s="103" t="s">
        <v>20</v>
      </c>
      <c r="F109" s="104" t="s">
        <v>27</v>
      </c>
      <c r="G109" s="105">
        <v>62.7</v>
      </c>
      <c r="H109" s="105">
        <v>7.74</v>
      </c>
      <c r="I109" s="105">
        <f t="shared" si="9"/>
        <v>70.44</v>
      </c>
      <c r="J109" s="105">
        <v>12.5</v>
      </c>
      <c r="K109" s="105">
        <f t="shared" si="10"/>
        <v>82.94</v>
      </c>
      <c r="L109" s="106">
        <f t="shared" si="11"/>
        <v>798.71220000000005</v>
      </c>
      <c r="M109" s="107">
        <v>1292500</v>
      </c>
      <c r="N109" s="129"/>
    </row>
    <row r="110" spans="2:14" ht="15" customHeight="1" x14ac:dyDescent="0.25">
      <c r="B110" s="65">
        <v>3103</v>
      </c>
      <c r="C110" s="65"/>
      <c r="D110" s="65" t="s">
        <v>13</v>
      </c>
      <c r="E110" s="78" t="s">
        <v>24</v>
      </c>
      <c r="F110" s="79" t="s">
        <v>28</v>
      </c>
      <c r="G110" s="80">
        <v>70</v>
      </c>
      <c r="H110" s="80">
        <v>0</v>
      </c>
      <c r="I110" s="80">
        <f t="shared" si="9"/>
        <v>70</v>
      </c>
      <c r="J110" s="80">
        <v>12.5</v>
      </c>
      <c r="K110" s="80">
        <f t="shared" si="10"/>
        <v>82.5</v>
      </c>
      <c r="L110" s="81">
        <f t="shared" si="11"/>
        <v>794.47500000000002</v>
      </c>
      <c r="M110" s="82">
        <v>1247500</v>
      </c>
      <c r="N110" s="130"/>
    </row>
    <row r="111" spans="2:14" ht="15" customHeight="1" x14ac:dyDescent="0.25">
      <c r="B111" s="65">
        <v>3105</v>
      </c>
      <c r="C111" s="65"/>
      <c r="D111" s="65" t="s">
        <v>13</v>
      </c>
      <c r="E111" s="78" t="s">
        <v>24</v>
      </c>
      <c r="F111" s="79" t="s">
        <v>28</v>
      </c>
      <c r="G111" s="80">
        <v>70</v>
      </c>
      <c r="H111" s="80">
        <v>0</v>
      </c>
      <c r="I111" s="80">
        <f t="shared" si="9"/>
        <v>70</v>
      </c>
      <c r="J111" s="80">
        <v>12.5</v>
      </c>
      <c r="K111" s="80">
        <f t="shared" si="10"/>
        <v>82.5</v>
      </c>
      <c r="L111" s="81">
        <f t="shared" si="11"/>
        <v>794.47500000000002</v>
      </c>
      <c r="M111" s="82">
        <v>1247500</v>
      </c>
      <c r="N111" s="130"/>
    </row>
    <row r="112" spans="2:14" ht="15" customHeight="1" x14ac:dyDescent="0.25">
      <c r="B112" s="65">
        <v>3203</v>
      </c>
      <c r="C112" s="65"/>
      <c r="D112" s="65" t="s">
        <v>16</v>
      </c>
      <c r="E112" s="78" t="s">
        <v>24</v>
      </c>
      <c r="F112" s="79" t="s">
        <v>28</v>
      </c>
      <c r="G112" s="80">
        <v>70</v>
      </c>
      <c r="H112" s="80">
        <v>0</v>
      </c>
      <c r="I112" s="80">
        <f t="shared" si="9"/>
        <v>70</v>
      </c>
      <c r="J112" s="80">
        <v>12.5</v>
      </c>
      <c r="K112" s="80">
        <f t="shared" si="10"/>
        <v>82.5</v>
      </c>
      <c r="L112" s="81">
        <f t="shared" si="11"/>
        <v>794.47500000000002</v>
      </c>
      <c r="M112" s="82">
        <v>1237500</v>
      </c>
      <c r="N112" s="130"/>
    </row>
    <row r="113" spans="2:14" ht="15" customHeight="1" x14ac:dyDescent="0.25">
      <c r="B113" s="65">
        <v>3205</v>
      </c>
      <c r="C113" s="65"/>
      <c r="D113" s="65" t="s">
        <v>16</v>
      </c>
      <c r="E113" s="78" t="s">
        <v>24</v>
      </c>
      <c r="F113" s="79" t="s">
        <v>28</v>
      </c>
      <c r="G113" s="80">
        <v>70</v>
      </c>
      <c r="H113" s="80">
        <v>0</v>
      </c>
      <c r="I113" s="80">
        <f t="shared" si="9"/>
        <v>70</v>
      </c>
      <c r="J113" s="80">
        <v>12.5</v>
      </c>
      <c r="K113" s="80">
        <f t="shared" si="10"/>
        <v>82.5</v>
      </c>
      <c r="L113" s="81">
        <f t="shared" si="11"/>
        <v>794.47500000000002</v>
      </c>
      <c r="M113" s="82">
        <v>1237500</v>
      </c>
      <c r="N113" s="130"/>
    </row>
    <row r="114" spans="2:14" ht="15" customHeight="1" x14ac:dyDescent="0.25">
      <c r="B114" s="65">
        <v>3303</v>
      </c>
      <c r="C114" s="65"/>
      <c r="D114" s="65" t="s">
        <v>17</v>
      </c>
      <c r="E114" s="78" t="s">
        <v>24</v>
      </c>
      <c r="F114" s="79" t="s">
        <v>28</v>
      </c>
      <c r="G114" s="80">
        <v>70</v>
      </c>
      <c r="H114" s="80">
        <v>0</v>
      </c>
      <c r="I114" s="80">
        <f t="shared" si="9"/>
        <v>70</v>
      </c>
      <c r="J114" s="80">
        <v>12.5</v>
      </c>
      <c r="K114" s="80">
        <f t="shared" si="10"/>
        <v>82.5</v>
      </c>
      <c r="L114" s="81">
        <f t="shared" si="11"/>
        <v>794.47500000000002</v>
      </c>
      <c r="M114" s="82">
        <v>1242500</v>
      </c>
      <c r="N114" s="130"/>
    </row>
    <row r="115" spans="2:14" ht="15" customHeight="1" x14ac:dyDescent="0.25">
      <c r="B115" s="65">
        <v>3305</v>
      </c>
      <c r="C115" s="65"/>
      <c r="D115" s="65" t="s">
        <v>17</v>
      </c>
      <c r="E115" s="78" t="s">
        <v>24</v>
      </c>
      <c r="F115" s="79" t="s">
        <v>28</v>
      </c>
      <c r="G115" s="80">
        <v>70</v>
      </c>
      <c r="H115" s="80">
        <v>0</v>
      </c>
      <c r="I115" s="80">
        <f t="shared" si="9"/>
        <v>70</v>
      </c>
      <c r="J115" s="80">
        <v>12.5</v>
      </c>
      <c r="K115" s="80">
        <f t="shared" si="10"/>
        <v>82.5</v>
      </c>
      <c r="L115" s="81">
        <f t="shared" si="11"/>
        <v>794.47500000000002</v>
      </c>
      <c r="M115" s="82">
        <v>1242500</v>
      </c>
      <c r="N115" s="130"/>
    </row>
    <row r="116" spans="2:14" ht="15" customHeight="1" x14ac:dyDescent="0.25">
      <c r="B116" s="65">
        <v>3403</v>
      </c>
      <c r="C116" s="65"/>
      <c r="D116" s="65" t="s">
        <v>18</v>
      </c>
      <c r="E116" s="78" t="s">
        <v>24</v>
      </c>
      <c r="F116" s="79" t="s">
        <v>28</v>
      </c>
      <c r="G116" s="80">
        <v>70</v>
      </c>
      <c r="H116" s="80">
        <v>0</v>
      </c>
      <c r="I116" s="80">
        <f t="shared" si="9"/>
        <v>70</v>
      </c>
      <c r="J116" s="80">
        <v>12.5</v>
      </c>
      <c r="K116" s="80">
        <f t="shared" si="10"/>
        <v>82.5</v>
      </c>
      <c r="L116" s="81">
        <f t="shared" si="11"/>
        <v>794.47500000000002</v>
      </c>
      <c r="M116" s="82">
        <v>1247500</v>
      </c>
      <c r="N116" s="130"/>
    </row>
    <row r="117" spans="2:14" ht="15" customHeight="1" x14ac:dyDescent="0.25">
      <c r="B117" s="65">
        <v>3405</v>
      </c>
      <c r="C117" s="65"/>
      <c r="D117" s="65" t="s">
        <v>18</v>
      </c>
      <c r="E117" s="78" t="s">
        <v>24</v>
      </c>
      <c r="F117" s="79" t="s">
        <v>28</v>
      </c>
      <c r="G117" s="80">
        <v>70</v>
      </c>
      <c r="H117" s="80">
        <v>0</v>
      </c>
      <c r="I117" s="80">
        <f t="shared" si="9"/>
        <v>70</v>
      </c>
      <c r="J117" s="80">
        <v>12.5</v>
      </c>
      <c r="K117" s="80">
        <f t="shared" si="10"/>
        <v>82.5</v>
      </c>
      <c r="L117" s="81">
        <f t="shared" si="11"/>
        <v>794.47500000000002</v>
      </c>
      <c r="M117" s="82">
        <v>1247500</v>
      </c>
      <c r="N117" s="130"/>
    </row>
    <row r="118" spans="2:14" ht="15" customHeight="1" x14ac:dyDescent="0.25">
      <c r="B118" s="65">
        <v>3503</v>
      </c>
      <c r="C118" s="65"/>
      <c r="D118" s="65" t="s">
        <v>19</v>
      </c>
      <c r="E118" s="78" t="s">
        <v>24</v>
      </c>
      <c r="F118" s="79" t="s">
        <v>28</v>
      </c>
      <c r="G118" s="80">
        <v>70</v>
      </c>
      <c r="H118" s="80">
        <v>0</v>
      </c>
      <c r="I118" s="80">
        <f t="shared" si="9"/>
        <v>70</v>
      </c>
      <c r="J118" s="80">
        <v>12.5</v>
      </c>
      <c r="K118" s="80">
        <f t="shared" si="10"/>
        <v>82.5</v>
      </c>
      <c r="L118" s="81">
        <f t="shared" si="11"/>
        <v>794.47500000000002</v>
      </c>
      <c r="M118" s="82">
        <v>1267500</v>
      </c>
      <c r="N118" s="130"/>
    </row>
    <row r="119" spans="2:14" ht="15" customHeight="1" x14ac:dyDescent="0.25">
      <c r="B119" s="65">
        <v>3505</v>
      </c>
      <c r="C119" s="65"/>
      <c r="D119" s="65" t="s">
        <v>19</v>
      </c>
      <c r="E119" s="78" t="s">
        <v>24</v>
      </c>
      <c r="F119" s="79" t="s">
        <v>28</v>
      </c>
      <c r="G119" s="80">
        <v>70</v>
      </c>
      <c r="H119" s="80">
        <v>0</v>
      </c>
      <c r="I119" s="80">
        <f t="shared" si="9"/>
        <v>70</v>
      </c>
      <c r="J119" s="80">
        <v>12.5</v>
      </c>
      <c r="K119" s="80">
        <f t="shared" si="10"/>
        <v>82.5</v>
      </c>
      <c r="L119" s="81">
        <f t="shared" si="11"/>
        <v>794.47500000000002</v>
      </c>
      <c r="M119" s="82">
        <v>1267500</v>
      </c>
      <c r="N119" s="130"/>
    </row>
    <row r="120" spans="2:14" ht="15" customHeight="1" x14ac:dyDescent="0.25">
      <c r="B120" s="89">
        <v>3106</v>
      </c>
      <c r="C120" s="89"/>
      <c r="D120" s="89" t="s">
        <v>13</v>
      </c>
      <c r="E120" s="90" t="s">
        <v>29</v>
      </c>
      <c r="F120" s="91" t="s">
        <v>30</v>
      </c>
      <c r="G120" s="92">
        <v>95.56</v>
      </c>
      <c r="H120" s="92">
        <v>7.22</v>
      </c>
      <c r="I120" s="92">
        <f t="shared" si="9"/>
        <v>102.78</v>
      </c>
      <c r="J120" s="92">
        <v>25</v>
      </c>
      <c r="K120" s="92">
        <f t="shared" si="10"/>
        <v>127.78</v>
      </c>
      <c r="L120" s="93">
        <f t="shared" si="11"/>
        <v>1230.5214000000001</v>
      </c>
      <c r="M120" s="94">
        <v>1630000</v>
      </c>
      <c r="N120" s="128"/>
    </row>
    <row r="121" spans="2:14" ht="15" customHeight="1" x14ac:dyDescent="0.25">
      <c r="B121" s="89">
        <v>3108</v>
      </c>
      <c r="C121" s="89"/>
      <c r="D121" s="89" t="s">
        <v>13</v>
      </c>
      <c r="E121" s="90" t="s">
        <v>29</v>
      </c>
      <c r="F121" s="91" t="s">
        <v>30</v>
      </c>
      <c r="G121" s="92">
        <v>95.56</v>
      </c>
      <c r="H121" s="92">
        <v>7.22</v>
      </c>
      <c r="I121" s="92">
        <f t="shared" si="9"/>
        <v>102.78</v>
      </c>
      <c r="J121" s="92">
        <v>25</v>
      </c>
      <c r="K121" s="92">
        <f t="shared" si="10"/>
        <v>127.78</v>
      </c>
      <c r="L121" s="93">
        <f t="shared" si="11"/>
        <v>1230.5214000000001</v>
      </c>
      <c r="M121" s="94">
        <v>1600000</v>
      </c>
      <c r="N121" s="128"/>
    </row>
    <row r="122" spans="2:14" ht="15" customHeight="1" x14ac:dyDescent="0.25">
      <c r="B122" s="89">
        <v>3206</v>
      </c>
      <c r="C122" s="89"/>
      <c r="D122" s="89" t="s">
        <v>16</v>
      </c>
      <c r="E122" s="90" t="s">
        <v>29</v>
      </c>
      <c r="F122" s="91" t="s">
        <v>30</v>
      </c>
      <c r="G122" s="92">
        <v>95.56</v>
      </c>
      <c r="H122" s="92">
        <v>7.22</v>
      </c>
      <c r="I122" s="92">
        <f t="shared" si="9"/>
        <v>102.78</v>
      </c>
      <c r="J122" s="92">
        <v>25</v>
      </c>
      <c r="K122" s="92">
        <f t="shared" si="10"/>
        <v>127.78</v>
      </c>
      <c r="L122" s="93">
        <f t="shared" si="11"/>
        <v>1230.5214000000001</v>
      </c>
      <c r="M122" s="94">
        <v>1630000</v>
      </c>
      <c r="N122" s="128"/>
    </row>
    <row r="123" spans="2:14" ht="15" customHeight="1" x14ac:dyDescent="0.25">
      <c r="B123" s="89">
        <v>3208</v>
      </c>
      <c r="C123" s="89"/>
      <c r="D123" s="89" t="s">
        <v>16</v>
      </c>
      <c r="E123" s="90" t="s">
        <v>29</v>
      </c>
      <c r="F123" s="91" t="s">
        <v>30</v>
      </c>
      <c r="G123" s="92">
        <v>95.56</v>
      </c>
      <c r="H123" s="92">
        <v>7.22</v>
      </c>
      <c r="I123" s="92">
        <f t="shared" si="9"/>
        <v>102.78</v>
      </c>
      <c r="J123" s="92">
        <v>25</v>
      </c>
      <c r="K123" s="92">
        <f t="shared" si="10"/>
        <v>127.78</v>
      </c>
      <c r="L123" s="93">
        <f t="shared" si="11"/>
        <v>1230.5214000000001</v>
      </c>
      <c r="M123" s="94">
        <v>1630000</v>
      </c>
      <c r="N123" s="128"/>
    </row>
    <row r="124" spans="2:14" ht="15" customHeight="1" x14ac:dyDescent="0.25">
      <c r="B124" s="89">
        <v>3306</v>
      </c>
      <c r="C124" s="89"/>
      <c r="D124" s="89" t="s">
        <v>17</v>
      </c>
      <c r="E124" s="90" t="s">
        <v>29</v>
      </c>
      <c r="F124" s="91" t="s">
        <v>30</v>
      </c>
      <c r="G124" s="92">
        <v>95.56</v>
      </c>
      <c r="H124" s="92">
        <v>7.22</v>
      </c>
      <c r="I124" s="92">
        <f t="shared" si="9"/>
        <v>102.78</v>
      </c>
      <c r="J124" s="92">
        <v>25</v>
      </c>
      <c r="K124" s="92">
        <f t="shared" si="10"/>
        <v>127.78</v>
      </c>
      <c r="L124" s="93">
        <f t="shared" si="11"/>
        <v>1230.5214000000001</v>
      </c>
      <c r="M124" s="94">
        <v>1635000</v>
      </c>
      <c r="N124" s="128"/>
    </row>
    <row r="125" spans="2:14" ht="15" customHeight="1" x14ac:dyDescent="0.25">
      <c r="B125" s="89">
        <v>3308</v>
      </c>
      <c r="C125" s="89"/>
      <c r="D125" s="89" t="s">
        <v>17</v>
      </c>
      <c r="E125" s="90" t="s">
        <v>29</v>
      </c>
      <c r="F125" s="91" t="s">
        <v>30</v>
      </c>
      <c r="G125" s="92">
        <v>95.56</v>
      </c>
      <c r="H125" s="92">
        <v>7.22</v>
      </c>
      <c r="I125" s="92">
        <f t="shared" si="9"/>
        <v>102.78</v>
      </c>
      <c r="J125" s="92">
        <v>25</v>
      </c>
      <c r="K125" s="92">
        <f t="shared" si="10"/>
        <v>127.78</v>
      </c>
      <c r="L125" s="93">
        <f t="shared" si="11"/>
        <v>1230.5214000000001</v>
      </c>
      <c r="M125" s="94">
        <v>1635000</v>
      </c>
      <c r="N125" s="128"/>
    </row>
    <row r="126" spans="2:14" ht="15" customHeight="1" x14ac:dyDescent="0.25">
      <c r="B126" s="89">
        <v>3406</v>
      </c>
      <c r="C126" s="89"/>
      <c r="D126" s="89" t="s">
        <v>18</v>
      </c>
      <c r="E126" s="90" t="s">
        <v>29</v>
      </c>
      <c r="F126" s="91" t="s">
        <v>30</v>
      </c>
      <c r="G126" s="92">
        <v>95.56</v>
      </c>
      <c r="H126" s="92">
        <v>7.22</v>
      </c>
      <c r="I126" s="92">
        <f t="shared" si="9"/>
        <v>102.78</v>
      </c>
      <c r="J126" s="92">
        <v>25</v>
      </c>
      <c r="K126" s="92">
        <f t="shared" si="10"/>
        <v>127.78</v>
      </c>
      <c r="L126" s="93">
        <f t="shared" si="11"/>
        <v>1230.5214000000001</v>
      </c>
      <c r="M126" s="94">
        <v>1640000</v>
      </c>
      <c r="N126" s="128"/>
    </row>
    <row r="127" spans="2:14" ht="15" customHeight="1" x14ac:dyDescent="0.25">
      <c r="B127" s="89">
        <v>3408</v>
      </c>
      <c r="C127" s="89"/>
      <c r="D127" s="89" t="s">
        <v>18</v>
      </c>
      <c r="E127" s="90" t="s">
        <v>29</v>
      </c>
      <c r="F127" s="91" t="s">
        <v>30</v>
      </c>
      <c r="G127" s="92">
        <v>95.56</v>
      </c>
      <c r="H127" s="92">
        <v>7.22</v>
      </c>
      <c r="I127" s="92">
        <f t="shared" si="9"/>
        <v>102.78</v>
      </c>
      <c r="J127" s="92">
        <v>25</v>
      </c>
      <c r="K127" s="92">
        <f t="shared" si="10"/>
        <v>127.78</v>
      </c>
      <c r="L127" s="93">
        <f t="shared" si="11"/>
        <v>1230.5214000000001</v>
      </c>
      <c r="M127" s="94">
        <v>1640000</v>
      </c>
      <c r="N127" s="128"/>
    </row>
    <row r="128" spans="2:14" ht="15" customHeight="1" x14ac:dyDescent="0.25">
      <c r="B128" s="89">
        <v>3506</v>
      </c>
      <c r="C128" s="89"/>
      <c r="D128" s="89" t="s">
        <v>19</v>
      </c>
      <c r="E128" s="90" t="s">
        <v>29</v>
      </c>
      <c r="F128" s="91" t="s">
        <v>30</v>
      </c>
      <c r="G128" s="92">
        <v>95.56</v>
      </c>
      <c r="H128" s="92">
        <v>7.22</v>
      </c>
      <c r="I128" s="92">
        <f t="shared" si="9"/>
        <v>102.78</v>
      </c>
      <c r="J128" s="92">
        <v>25</v>
      </c>
      <c r="K128" s="92">
        <f t="shared" si="10"/>
        <v>127.78</v>
      </c>
      <c r="L128" s="93">
        <f t="shared" si="11"/>
        <v>1230.5214000000001</v>
      </c>
      <c r="M128" s="94">
        <v>1660000</v>
      </c>
      <c r="N128" s="128"/>
    </row>
    <row r="129" spans="2:14" ht="15" customHeight="1" x14ac:dyDescent="0.25">
      <c r="B129" s="89">
        <v>3508</v>
      </c>
      <c r="C129" s="89"/>
      <c r="D129" s="89" t="s">
        <v>19</v>
      </c>
      <c r="E129" s="90" t="s">
        <v>29</v>
      </c>
      <c r="F129" s="91" t="s">
        <v>30</v>
      </c>
      <c r="G129" s="92">
        <v>95.56</v>
      </c>
      <c r="H129" s="92">
        <v>7.22</v>
      </c>
      <c r="I129" s="92">
        <f t="shared" si="9"/>
        <v>102.78</v>
      </c>
      <c r="J129" s="92">
        <v>25</v>
      </c>
      <c r="K129" s="92">
        <f t="shared" si="10"/>
        <v>127.78</v>
      </c>
      <c r="L129" s="93">
        <f t="shared" si="11"/>
        <v>1230.5214000000001</v>
      </c>
      <c r="M129" s="94">
        <v>1660000</v>
      </c>
      <c r="N129" s="128"/>
    </row>
    <row r="130" spans="2:14" ht="15" customHeight="1" x14ac:dyDescent="0.25">
      <c r="B130" s="95">
        <v>3102</v>
      </c>
      <c r="C130" s="95"/>
      <c r="D130" s="95" t="s">
        <v>13</v>
      </c>
      <c r="E130" s="96" t="s">
        <v>31</v>
      </c>
      <c r="F130" s="97" t="s">
        <v>32</v>
      </c>
      <c r="G130" s="98">
        <v>41.34</v>
      </c>
      <c r="H130" s="98">
        <v>5.58</v>
      </c>
      <c r="I130" s="99">
        <f t="shared" si="9"/>
        <v>46.92</v>
      </c>
      <c r="J130" s="99">
        <v>12.5</v>
      </c>
      <c r="K130" s="99">
        <f t="shared" si="10"/>
        <v>59.42</v>
      </c>
      <c r="L130" s="100">
        <f t="shared" si="11"/>
        <v>572.21460000000002</v>
      </c>
      <c r="M130" s="101">
        <v>835900</v>
      </c>
      <c r="N130" s="95"/>
    </row>
    <row r="131" spans="2:14" ht="15" customHeight="1" x14ac:dyDescent="0.25">
      <c r="B131" s="95">
        <v>3202</v>
      </c>
      <c r="C131" s="95"/>
      <c r="D131" s="95" t="s">
        <v>16</v>
      </c>
      <c r="E131" s="96" t="s">
        <v>31</v>
      </c>
      <c r="F131" s="97" t="s">
        <v>32</v>
      </c>
      <c r="G131" s="99">
        <v>41.34</v>
      </c>
      <c r="H131" s="99">
        <v>5.58</v>
      </c>
      <c r="I131" s="99">
        <f t="shared" si="9"/>
        <v>46.92</v>
      </c>
      <c r="J131" s="99">
        <v>12.5</v>
      </c>
      <c r="K131" s="99">
        <f t="shared" si="10"/>
        <v>59.42</v>
      </c>
      <c r="L131" s="100">
        <f t="shared" si="11"/>
        <v>572.21460000000002</v>
      </c>
      <c r="M131" s="101">
        <v>795900</v>
      </c>
      <c r="N131" s="95"/>
    </row>
    <row r="132" spans="2:14" ht="15" customHeight="1" x14ac:dyDescent="0.25">
      <c r="B132" s="95">
        <v>3302</v>
      </c>
      <c r="C132" s="95"/>
      <c r="D132" s="95" t="s">
        <v>17</v>
      </c>
      <c r="E132" s="96" t="s">
        <v>31</v>
      </c>
      <c r="F132" s="97" t="s">
        <v>32</v>
      </c>
      <c r="G132" s="99">
        <v>41.34</v>
      </c>
      <c r="H132" s="99">
        <v>5.58</v>
      </c>
      <c r="I132" s="99">
        <f t="shared" si="9"/>
        <v>46.92</v>
      </c>
      <c r="J132" s="99">
        <v>12.5</v>
      </c>
      <c r="K132" s="99">
        <f t="shared" si="10"/>
        <v>59.42</v>
      </c>
      <c r="L132" s="100">
        <f t="shared" si="11"/>
        <v>572.21460000000002</v>
      </c>
      <c r="M132" s="101">
        <v>825900</v>
      </c>
      <c r="N132" s="95"/>
    </row>
    <row r="133" spans="2:14" ht="15" customHeight="1" x14ac:dyDescent="0.25">
      <c r="B133" s="95">
        <v>3402</v>
      </c>
      <c r="C133" s="95"/>
      <c r="D133" s="95" t="s">
        <v>18</v>
      </c>
      <c r="E133" s="96" t="s">
        <v>31</v>
      </c>
      <c r="F133" s="97" t="s">
        <v>32</v>
      </c>
      <c r="G133" s="99">
        <v>41.34</v>
      </c>
      <c r="H133" s="99">
        <v>5.58</v>
      </c>
      <c r="I133" s="99">
        <f t="shared" si="9"/>
        <v>46.92</v>
      </c>
      <c r="J133" s="99">
        <v>12.5</v>
      </c>
      <c r="K133" s="99">
        <f t="shared" si="10"/>
        <v>59.42</v>
      </c>
      <c r="L133" s="100">
        <f t="shared" si="11"/>
        <v>572.21460000000002</v>
      </c>
      <c r="M133" s="101">
        <v>835900</v>
      </c>
      <c r="N133" s="95"/>
    </row>
    <row r="134" spans="2:14" ht="15" customHeight="1" x14ac:dyDescent="0.25">
      <c r="B134" s="95">
        <v>3502</v>
      </c>
      <c r="C134" s="95"/>
      <c r="D134" s="95" t="s">
        <v>19</v>
      </c>
      <c r="E134" s="96" t="s">
        <v>31</v>
      </c>
      <c r="F134" s="97" t="s">
        <v>32</v>
      </c>
      <c r="G134" s="99">
        <v>41.34</v>
      </c>
      <c r="H134" s="99">
        <v>5.58</v>
      </c>
      <c r="I134" s="99">
        <f t="shared" si="9"/>
        <v>46.92</v>
      </c>
      <c r="J134" s="99">
        <v>12.5</v>
      </c>
      <c r="K134" s="99">
        <f t="shared" si="10"/>
        <v>59.42</v>
      </c>
      <c r="L134" s="100">
        <f t="shared" si="11"/>
        <v>572.21460000000002</v>
      </c>
      <c r="M134" s="101">
        <v>849900</v>
      </c>
      <c r="N134" s="95"/>
    </row>
  </sheetData>
  <sortState ref="B90:O134">
    <sortCondition ref="E90:E134"/>
  </sortState>
  <mergeCells count="3">
    <mergeCell ref="B2:M2"/>
    <mergeCell ref="G3:K3"/>
    <mergeCell ref="B87:M87"/>
  </mergeCells>
  <pageMargins left="7.874015748031496E-2" right="3.937007874015748E-2" top="0.35433070866141736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P40"/>
  <sheetViews>
    <sheetView tabSelected="1" zoomScale="90" zoomScaleNormal="90" zoomScaleSheetLayoutView="100" workbookViewId="0">
      <pane ySplit="5" topLeftCell="A6" activePane="bottomLeft" state="frozen"/>
      <selection activeCell="C1" sqref="C1"/>
      <selection pane="bottomLeft" activeCell="N10" sqref="N10"/>
    </sheetView>
  </sheetViews>
  <sheetFormatPr defaultRowHeight="15" x14ac:dyDescent="0.25"/>
  <cols>
    <col min="1" max="1" width="0.7109375" customWidth="1"/>
    <col min="2" max="2" width="8" customWidth="1"/>
    <col min="3" max="3" width="10" style="132" customWidth="1"/>
    <col min="4" max="4" width="7.85546875" customWidth="1"/>
    <col min="5" max="5" width="15.140625" style="32" customWidth="1"/>
    <col min="6" max="6" width="16" style="32" customWidth="1"/>
    <col min="7" max="7" width="9.5703125" customWidth="1"/>
    <col min="8" max="8" width="7.7109375" customWidth="1"/>
    <col min="9" max="9" width="11.42578125" customWidth="1"/>
    <col min="10" max="10" width="10" customWidth="1"/>
    <col min="11" max="11" width="9.85546875" customWidth="1"/>
    <col min="12" max="12" width="12" style="40" customWidth="1"/>
    <col min="13" max="14" width="15" style="37" customWidth="1"/>
    <col min="15" max="15" width="15.140625" style="160" hidden="1" customWidth="1"/>
    <col min="16" max="16" width="17.28515625" customWidth="1"/>
  </cols>
  <sheetData>
    <row r="1" spans="2:16" ht="6.75" customHeight="1" x14ac:dyDescent="0.25"/>
    <row r="2" spans="2:16" ht="25.5" thickBot="1" x14ac:dyDescent="0.55000000000000004">
      <c r="B2" s="198" t="s">
        <v>42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70"/>
      <c r="N2" s="170"/>
      <c r="O2" s="161"/>
    </row>
    <row r="3" spans="2:16" ht="24.75" x14ac:dyDescent="0.5">
      <c r="B3" s="149"/>
      <c r="C3" s="150"/>
      <c r="D3" s="150"/>
      <c r="E3" s="151"/>
      <c r="F3" s="151"/>
      <c r="G3" s="200" t="s">
        <v>1</v>
      </c>
      <c r="H3" s="201"/>
      <c r="I3" s="201"/>
      <c r="J3" s="201"/>
      <c r="K3" s="202"/>
      <c r="L3" s="152"/>
      <c r="M3" s="153"/>
      <c r="N3" s="153"/>
      <c r="O3" s="162"/>
    </row>
    <row r="4" spans="2:16" s="6" customFormat="1" ht="74.25" customHeight="1" x14ac:dyDescent="0.25">
      <c r="B4" s="154" t="s">
        <v>2</v>
      </c>
      <c r="C4" s="134" t="s">
        <v>37</v>
      </c>
      <c r="D4" s="1" t="s">
        <v>3</v>
      </c>
      <c r="E4" s="2" t="s">
        <v>4</v>
      </c>
      <c r="F4" s="2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5" t="s">
        <v>11</v>
      </c>
      <c r="M4" s="119" t="s">
        <v>12</v>
      </c>
      <c r="N4" s="163" t="s">
        <v>33</v>
      </c>
      <c r="O4" s="169" t="s">
        <v>33</v>
      </c>
    </row>
    <row r="5" spans="2:16" ht="2.25" customHeight="1" x14ac:dyDescent="0.25">
      <c r="B5" s="155"/>
      <c r="C5" s="7"/>
      <c r="D5" s="7"/>
      <c r="E5" s="8"/>
      <c r="F5" s="8"/>
      <c r="G5" s="9"/>
      <c r="H5" s="10"/>
      <c r="I5" s="10"/>
      <c r="J5" s="10"/>
      <c r="K5" s="10"/>
      <c r="L5" s="11"/>
      <c r="M5" s="168"/>
      <c r="N5" s="168"/>
      <c r="O5" s="164"/>
    </row>
    <row r="6" spans="2:16" ht="20.100000000000001" customHeight="1" x14ac:dyDescent="0.25">
      <c r="B6" s="171" t="s">
        <v>43</v>
      </c>
      <c r="C6" s="7"/>
      <c r="D6" s="7"/>
      <c r="E6" s="8"/>
      <c r="F6" s="8"/>
      <c r="G6" s="9"/>
      <c r="H6" s="10"/>
      <c r="I6" s="10"/>
      <c r="J6" s="10"/>
      <c r="K6" s="10"/>
      <c r="L6" s="11"/>
      <c r="M6" s="168"/>
      <c r="N6" s="168"/>
      <c r="O6" s="164"/>
    </row>
    <row r="7" spans="2:16" x14ac:dyDescent="0.25">
      <c r="B7" s="156">
        <v>2102</v>
      </c>
      <c r="C7" s="135"/>
      <c r="D7" s="135" t="s">
        <v>13</v>
      </c>
      <c r="E7" s="136" t="s">
        <v>24</v>
      </c>
      <c r="F7" s="136" t="s">
        <v>23</v>
      </c>
      <c r="G7" s="137">
        <v>70</v>
      </c>
      <c r="H7" s="138">
        <v>0</v>
      </c>
      <c r="I7" s="137">
        <f t="shared" ref="I7:I27" si="0">G7+H7</f>
        <v>70</v>
      </c>
      <c r="J7" s="139">
        <v>12.5</v>
      </c>
      <c r="K7" s="137">
        <f t="shared" ref="K7:K27" si="1">I7+J7</f>
        <v>82.5</v>
      </c>
      <c r="L7" s="140">
        <f t="shared" ref="L7:L27" si="2">9.63*K7</f>
        <v>794.47500000000002</v>
      </c>
      <c r="M7" s="174">
        <v>1092500</v>
      </c>
      <c r="N7" s="166"/>
      <c r="O7" s="165" t="s">
        <v>40</v>
      </c>
    </row>
    <row r="8" spans="2:16" x14ac:dyDescent="0.25">
      <c r="B8" s="156">
        <v>2104</v>
      </c>
      <c r="C8" s="135"/>
      <c r="D8" s="135" t="s">
        <v>13</v>
      </c>
      <c r="E8" s="136" t="s">
        <v>21</v>
      </c>
      <c r="F8" s="136" t="s">
        <v>15</v>
      </c>
      <c r="G8" s="137">
        <v>62.86</v>
      </c>
      <c r="H8" s="138">
        <v>0</v>
      </c>
      <c r="I8" s="137">
        <f t="shared" si="0"/>
        <v>62.86</v>
      </c>
      <c r="J8" s="139">
        <v>12.5</v>
      </c>
      <c r="K8" s="137">
        <f t="shared" si="1"/>
        <v>75.36</v>
      </c>
      <c r="L8" s="140">
        <f t="shared" si="2"/>
        <v>725.71680000000003</v>
      </c>
      <c r="M8" s="174">
        <v>1008000</v>
      </c>
      <c r="N8" s="167"/>
      <c r="O8" s="165" t="s">
        <v>40</v>
      </c>
    </row>
    <row r="9" spans="2:16" x14ac:dyDescent="0.25">
      <c r="B9" s="156">
        <v>2105</v>
      </c>
      <c r="C9" s="135"/>
      <c r="D9" s="135" t="s">
        <v>13</v>
      </c>
      <c r="E9" s="136" t="s">
        <v>22</v>
      </c>
      <c r="F9" s="136" t="s">
        <v>23</v>
      </c>
      <c r="G9" s="137">
        <v>70.06</v>
      </c>
      <c r="H9" s="137">
        <v>5.39</v>
      </c>
      <c r="I9" s="137">
        <f t="shared" si="0"/>
        <v>75.45</v>
      </c>
      <c r="J9" s="139">
        <v>12.5</v>
      </c>
      <c r="K9" s="137">
        <f t="shared" si="1"/>
        <v>87.95</v>
      </c>
      <c r="L9" s="140">
        <f t="shared" si="2"/>
        <v>846.95850000000007</v>
      </c>
      <c r="M9" s="174">
        <v>1185000</v>
      </c>
      <c r="N9" s="176"/>
      <c r="O9" s="189"/>
      <c r="P9" s="22"/>
    </row>
    <row r="10" spans="2:16" x14ac:dyDescent="0.25">
      <c r="B10" s="156">
        <v>2108</v>
      </c>
      <c r="C10" s="135"/>
      <c r="D10" s="135" t="s">
        <v>13</v>
      </c>
      <c r="E10" s="136" t="s">
        <v>22</v>
      </c>
      <c r="F10" s="136" t="s">
        <v>23</v>
      </c>
      <c r="G10" s="137">
        <v>70.06</v>
      </c>
      <c r="H10" s="137">
        <v>5.39</v>
      </c>
      <c r="I10" s="137">
        <f t="shared" si="0"/>
        <v>75.45</v>
      </c>
      <c r="J10" s="139">
        <v>12.5</v>
      </c>
      <c r="K10" s="137">
        <f t="shared" si="1"/>
        <v>87.95</v>
      </c>
      <c r="L10" s="140">
        <f t="shared" si="2"/>
        <v>846.95850000000007</v>
      </c>
      <c r="M10" s="174">
        <v>1185000</v>
      </c>
      <c r="N10" s="166"/>
      <c r="O10" s="165" t="s">
        <v>40</v>
      </c>
      <c r="P10" s="22"/>
    </row>
    <row r="11" spans="2:16" x14ac:dyDescent="0.25">
      <c r="B11" s="156">
        <v>2112</v>
      </c>
      <c r="C11" s="135"/>
      <c r="D11" s="135" t="s">
        <v>13</v>
      </c>
      <c r="E11" s="136" t="s">
        <v>20</v>
      </c>
      <c r="F11" s="136" t="s">
        <v>15</v>
      </c>
      <c r="G11" s="137">
        <v>62.7</v>
      </c>
      <c r="H11" s="137">
        <v>7.74</v>
      </c>
      <c r="I11" s="137">
        <f t="shared" si="0"/>
        <v>70.44</v>
      </c>
      <c r="J11" s="139">
        <v>12.5</v>
      </c>
      <c r="K11" s="137">
        <f t="shared" si="1"/>
        <v>82.94</v>
      </c>
      <c r="L11" s="140">
        <f t="shared" si="2"/>
        <v>798.71220000000005</v>
      </c>
      <c r="M11" s="174">
        <v>1078500</v>
      </c>
      <c r="N11" s="166" t="s">
        <v>48</v>
      </c>
      <c r="O11" s="165" t="s">
        <v>40</v>
      </c>
    </row>
    <row r="12" spans="2:16" x14ac:dyDescent="0.25">
      <c r="B12" s="156">
        <v>2202</v>
      </c>
      <c r="C12" s="135"/>
      <c r="D12" s="135" t="s">
        <v>16</v>
      </c>
      <c r="E12" s="141" t="s">
        <v>24</v>
      </c>
      <c r="F12" s="141" t="s">
        <v>23</v>
      </c>
      <c r="G12" s="137">
        <v>70</v>
      </c>
      <c r="H12" s="138">
        <v>0</v>
      </c>
      <c r="I12" s="142">
        <f t="shared" si="0"/>
        <v>70</v>
      </c>
      <c r="J12" s="143">
        <v>12.5</v>
      </c>
      <c r="K12" s="142">
        <f t="shared" si="1"/>
        <v>82.5</v>
      </c>
      <c r="L12" s="144">
        <f t="shared" si="2"/>
        <v>794.47500000000002</v>
      </c>
      <c r="M12" s="174">
        <v>1062500</v>
      </c>
      <c r="N12" s="166" t="s">
        <v>47</v>
      </c>
      <c r="O12" s="165" t="s">
        <v>40</v>
      </c>
    </row>
    <row r="13" spans="2:16" x14ac:dyDescent="0.25">
      <c r="B13" s="156">
        <v>2207</v>
      </c>
      <c r="C13" s="135"/>
      <c r="D13" s="135" t="s">
        <v>16</v>
      </c>
      <c r="E13" s="141" t="s">
        <v>20</v>
      </c>
      <c r="F13" s="141" t="s">
        <v>15</v>
      </c>
      <c r="G13" s="137">
        <v>62.7</v>
      </c>
      <c r="H13" s="137">
        <v>7.74</v>
      </c>
      <c r="I13" s="142">
        <f t="shared" si="0"/>
        <v>70.44</v>
      </c>
      <c r="J13" s="143">
        <v>12.5</v>
      </c>
      <c r="K13" s="142">
        <f t="shared" si="1"/>
        <v>82.94</v>
      </c>
      <c r="L13" s="144">
        <f t="shared" si="2"/>
        <v>798.71220000000005</v>
      </c>
      <c r="M13" s="187">
        <v>1048500</v>
      </c>
      <c r="N13" s="166"/>
      <c r="O13" s="165" t="s">
        <v>40</v>
      </c>
    </row>
    <row r="14" spans="2:16" x14ac:dyDescent="0.25">
      <c r="B14" s="156">
        <v>2212</v>
      </c>
      <c r="C14" s="135"/>
      <c r="D14" s="135" t="s">
        <v>16</v>
      </c>
      <c r="E14" s="141" t="s">
        <v>20</v>
      </c>
      <c r="F14" s="141" t="s">
        <v>15</v>
      </c>
      <c r="G14" s="137">
        <v>62.7</v>
      </c>
      <c r="H14" s="137">
        <v>7.74</v>
      </c>
      <c r="I14" s="142">
        <f t="shared" si="0"/>
        <v>70.44</v>
      </c>
      <c r="J14" s="143">
        <v>12.5</v>
      </c>
      <c r="K14" s="142">
        <f t="shared" si="1"/>
        <v>82.94</v>
      </c>
      <c r="L14" s="144">
        <f t="shared" si="2"/>
        <v>798.71220000000005</v>
      </c>
      <c r="M14" s="174">
        <v>1048500</v>
      </c>
      <c r="N14" s="166" t="s">
        <v>48</v>
      </c>
      <c r="O14" s="165" t="s">
        <v>40</v>
      </c>
    </row>
    <row r="15" spans="2:16" x14ac:dyDescent="0.25">
      <c r="B15" s="156">
        <v>2213</v>
      </c>
      <c r="C15" s="135"/>
      <c r="D15" s="135" t="s">
        <v>16</v>
      </c>
      <c r="E15" s="141" t="s">
        <v>21</v>
      </c>
      <c r="F15" s="141" t="s">
        <v>15</v>
      </c>
      <c r="G15" s="137">
        <v>62.86</v>
      </c>
      <c r="H15" s="138">
        <v>0</v>
      </c>
      <c r="I15" s="142">
        <f t="shared" si="0"/>
        <v>62.86</v>
      </c>
      <c r="J15" s="143">
        <v>12.5</v>
      </c>
      <c r="K15" s="142">
        <f t="shared" si="1"/>
        <v>75.36</v>
      </c>
      <c r="L15" s="144">
        <f t="shared" si="2"/>
        <v>725.71680000000003</v>
      </c>
      <c r="M15" s="188">
        <v>1008000</v>
      </c>
      <c r="N15" s="167"/>
      <c r="O15" s="165" t="s">
        <v>40</v>
      </c>
    </row>
    <row r="16" spans="2:16" x14ac:dyDescent="0.25">
      <c r="B16" s="156">
        <v>2215</v>
      </c>
      <c r="C16" s="135"/>
      <c r="D16" s="135" t="s">
        <v>16</v>
      </c>
      <c r="E16" s="141" t="s">
        <v>24</v>
      </c>
      <c r="F16" s="141" t="s">
        <v>23</v>
      </c>
      <c r="G16" s="137">
        <v>70</v>
      </c>
      <c r="H16" s="138">
        <v>0</v>
      </c>
      <c r="I16" s="142">
        <f t="shared" si="0"/>
        <v>70</v>
      </c>
      <c r="J16" s="143">
        <v>12.5</v>
      </c>
      <c r="K16" s="142">
        <f t="shared" si="1"/>
        <v>82.5</v>
      </c>
      <c r="L16" s="144">
        <f t="shared" si="2"/>
        <v>794.47500000000002</v>
      </c>
      <c r="M16" s="174">
        <v>1062500</v>
      </c>
      <c r="N16" s="166"/>
      <c r="O16" s="165" t="s">
        <v>40</v>
      </c>
    </row>
    <row r="17" spans="2:15" x14ac:dyDescent="0.25">
      <c r="B17" s="156">
        <v>2307</v>
      </c>
      <c r="C17" s="135"/>
      <c r="D17" s="135" t="s">
        <v>17</v>
      </c>
      <c r="E17" s="141" t="s">
        <v>20</v>
      </c>
      <c r="F17" s="141" t="s">
        <v>15</v>
      </c>
      <c r="G17" s="137">
        <v>62.7</v>
      </c>
      <c r="H17" s="137">
        <v>7.74</v>
      </c>
      <c r="I17" s="142">
        <f t="shared" si="0"/>
        <v>70.44</v>
      </c>
      <c r="J17" s="143">
        <v>12.5</v>
      </c>
      <c r="K17" s="142">
        <f t="shared" si="1"/>
        <v>82.94</v>
      </c>
      <c r="L17" s="144">
        <f t="shared" si="2"/>
        <v>798.71220000000005</v>
      </c>
      <c r="M17" s="188">
        <v>1058500</v>
      </c>
      <c r="N17" s="166"/>
      <c r="O17" s="165" t="s">
        <v>40</v>
      </c>
    </row>
    <row r="18" spans="2:15" x14ac:dyDescent="0.25">
      <c r="B18" s="156">
        <v>2311</v>
      </c>
      <c r="C18" s="135"/>
      <c r="D18" s="135" t="s">
        <v>17</v>
      </c>
      <c r="E18" s="141" t="s">
        <v>24</v>
      </c>
      <c r="F18" s="141" t="s">
        <v>23</v>
      </c>
      <c r="G18" s="137">
        <v>70</v>
      </c>
      <c r="H18" s="138">
        <v>0</v>
      </c>
      <c r="I18" s="142">
        <f t="shared" si="0"/>
        <v>70</v>
      </c>
      <c r="J18" s="143">
        <v>12.5</v>
      </c>
      <c r="K18" s="142">
        <f t="shared" si="1"/>
        <v>82.5</v>
      </c>
      <c r="L18" s="144">
        <f t="shared" si="2"/>
        <v>794.47500000000002</v>
      </c>
      <c r="M18" s="174">
        <v>1072500</v>
      </c>
      <c r="N18" s="166"/>
      <c r="O18" s="165" t="s">
        <v>40</v>
      </c>
    </row>
    <row r="19" spans="2:15" x14ac:dyDescent="0.25">
      <c r="B19" s="156">
        <v>2314</v>
      </c>
      <c r="C19" s="135"/>
      <c r="D19" s="135" t="s">
        <v>17</v>
      </c>
      <c r="E19" s="141" t="s">
        <v>22</v>
      </c>
      <c r="F19" s="141" t="s">
        <v>23</v>
      </c>
      <c r="G19" s="137">
        <v>70.06</v>
      </c>
      <c r="H19" s="137">
        <v>5.39</v>
      </c>
      <c r="I19" s="142">
        <f t="shared" ref="I19" si="3">G19+H19</f>
        <v>75.45</v>
      </c>
      <c r="J19" s="143">
        <v>12.5</v>
      </c>
      <c r="K19" s="142">
        <f t="shared" ref="K19" si="4">I19+J19</f>
        <v>87.95</v>
      </c>
      <c r="L19" s="144">
        <f t="shared" ref="L19" si="5">9.63*K19</f>
        <v>846.95850000000007</v>
      </c>
      <c r="M19" s="175">
        <v>1175500</v>
      </c>
      <c r="N19" s="166"/>
      <c r="O19" s="165"/>
    </row>
    <row r="20" spans="2:15" x14ac:dyDescent="0.25">
      <c r="B20" s="156">
        <v>2315</v>
      </c>
      <c r="C20" s="135"/>
      <c r="D20" s="135" t="s">
        <v>17</v>
      </c>
      <c r="E20" s="141" t="s">
        <v>24</v>
      </c>
      <c r="F20" s="141" t="s">
        <v>23</v>
      </c>
      <c r="G20" s="137">
        <v>70</v>
      </c>
      <c r="H20" s="138">
        <v>0</v>
      </c>
      <c r="I20" s="142">
        <f t="shared" si="0"/>
        <v>70</v>
      </c>
      <c r="J20" s="143">
        <v>12.5</v>
      </c>
      <c r="K20" s="142">
        <f t="shared" si="1"/>
        <v>82.5</v>
      </c>
      <c r="L20" s="144">
        <f t="shared" si="2"/>
        <v>794.47500000000002</v>
      </c>
      <c r="M20" s="174">
        <v>1072500</v>
      </c>
      <c r="N20" s="166"/>
      <c r="O20" s="165" t="s">
        <v>40</v>
      </c>
    </row>
    <row r="21" spans="2:15" x14ac:dyDescent="0.25">
      <c r="B21" s="156">
        <v>2401</v>
      </c>
      <c r="C21" s="135"/>
      <c r="D21" s="135" t="s">
        <v>18</v>
      </c>
      <c r="E21" s="141" t="s">
        <v>14</v>
      </c>
      <c r="F21" s="141" t="s">
        <v>15</v>
      </c>
      <c r="G21" s="137">
        <v>64.599999999999994</v>
      </c>
      <c r="H21" s="138">
        <v>5.52</v>
      </c>
      <c r="I21" s="142">
        <v>70.12</v>
      </c>
      <c r="J21" s="143">
        <v>12.5</v>
      </c>
      <c r="K21" s="142">
        <v>82.62</v>
      </c>
      <c r="L21" s="144">
        <v>795.63</v>
      </c>
      <c r="M21" s="174">
        <v>1088500</v>
      </c>
      <c r="N21" s="166"/>
      <c r="O21" s="165"/>
    </row>
    <row r="22" spans="2:15" x14ac:dyDescent="0.25">
      <c r="B22" s="156">
        <v>2411</v>
      </c>
      <c r="C22" s="135"/>
      <c r="D22" s="135" t="s">
        <v>18</v>
      </c>
      <c r="E22" s="141" t="s">
        <v>24</v>
      </c>
      <c r="F22" s="141" t="s">
        <v>23</v>
      </c>
      <c r="G22" s="137">
        <v>70</v>
      </c>
      <c r="H22" s="138">
        <v>0</v>
      </c>
      <c r="I22" s="142">
        <f t="shared" si="0"/>
        <v>70</v>
      </c>
      <c r="J22" s="143">
        <v>12.5</v>
      </c>
      <c r="K22" s="142">
        <f t="shared" si="1"/>
        <v>82.5</v>
      </c>
      <c r="L22" s="144">
        <f t="shared" si="2"/>
        <v>794.47500000000002</v>
      </c>
      <c r="M22" s="174">
        <v>1082500</v>
      </c>
      <c r="N22" s="166"/>
      <c r="O22" s="165" t="s">
        <v>40</v>
      </c>
    </row>
    <row r="23" spans="2:15" x14ac:dyDescent="0.25">
      <c r="B23" s="156">
        <v>2501</v>
      </c>
      <c r="C23" s="135"/>
      <c r="D23" s="135" t="s">
        <v>19</v>
      </c>
      <c r="E23" s="141" t="s">
        <v>14</v>
      </c>
      <c r="F23" s="141" t="s">
        <v>15</v>
      </c>
      <c r="G23" s="137">
        <v>64.599999999999994</v>
      </c>
      <c r="H23" s="138">
        <v>5.52</v>
      </c>
      <c r="I23" s="142">
        <f t="shared" si="0"/>
        <v>70.11999999999999</v>
      </c>
      <c r="J23" s="143">
        <v>12.5</v>
      </c>
      <c r="K23" s="142">
        <f t="shared" si="1"/>
        <v>82.61999999999999</v>
      </c>
      <c r="L23" s="144">
        <f t="shared" si="2"/>
        <v>795.63059999999996</v>
      </c>
      <c r="M23" s="174">
        <v>1114000</v>
      </c>
      <c r="N23" s="166"/>
      <c r="O23" s="186"/>
    </row>
    <row r="24" spans="2:15" x14ac:dyDescent="0.25">
      <c r="B24" s="156">
        <v>2504</v>
      </c>
      <c r="C24" s="135"/>
      <c r="D24" s="135" t="s">
        <v>19</v>
      </c>
      <c r="E24" s="141" t="s">
        <v>21</v>
      </c>
      <c r="F24" s="141" t="s">
        <v>15</v>
      </c>
      <c r="G24" s="137">
        <v>62.86</v>
      </c>
      <c r="H24" s="138">
        <v>0</v>
      </c>
      <c r="I24" s="142">
        <f t="shared" si="0"/>
        <v>62.86</v>
      </c>
      <c r="J24" s="143">
        <v>12.5</v>
      </c>
      <c r="K24" s="142">
        <f t="shared" si="1"/>
        <v>75.36</v>
      </c>
      <c r="L24" s="144">
        <f t="shared" si="2"/>
        <v>725.71680000000003</v>
      </c>
      <c r="M24" s="175">
        <v>1023000</v>
      </c>
      <c r="N24" s="167"/>
      <c r="O24" s="186" t="s">
        <v>40</v>
      </c>
    </row>
    <row r="25" spans="2:15" x14ac:dyDescent="0.25">
      <c r="B25" s="156">
        <v>2508</v>
      </c>
      <c r="C25" s="135"/>
      <c r="D25" s="135" t="s">
        <v>19</v>
      </c>
      <c r="E25" s="141" t="s">
        <v>22</v>
      </c>
      <c r="F25" s="141" t="s">
        <v>23</v>
      </c>
      <c r="G25" s="137">
        <v>70.06</v>
      </c>
      <c r="H25" s="137">
        <v>5.39</v>
      </c>
      <c r="I25" s="142">
        <f t="shared" si="0"/>
        <v>75.45</v>
      </c>
      <c r="J25" s="143">
        <v>12.5</v>
      </c>
      <c r="K25" s="142">
        <f t="shared" si="1"/>
        <v>87.95</v>
      </c>
      <c r="L25" s="144">
        <f t="shared" si="2"/>
        <v>846.95850000000007</v>
      </c>
      <c r="M25" s="175">
        <v>1188500</v>
      </c>
      <c r="N25" s="166"/>
      <c r="O25" s="165" t="s">
        <v>40</v>
      </c>
    </row>
    <row r="26" spans="2:15" x14ac:dyDescent="0.25">
      <c r="B26" s="156">
        <v>2511</v>
      </c>
      <c r="C26" s="135"/>
      <c r="D26" s="135" t="s">
        <v>19</v>
      </c>
      <c r="E26" s="141" t="s">
        <v>24</v>
      </c>
      <c r="F26" s="141" t="s">
        <v>23</v>
      </c>
      <c r="G26" s="137">
        <v>70</v>
      </c>
      <c r="H26" s="138">
        <v>0</v>
      </c>
      <c r="I26" s="142">
        <f t="shared" si="0"/>
        <v>70</v>
      </c>
      <c r="J26" s="143">
        <v>12.5</v>
      </c>
      <c r="K26" s="142">
        <f t="shared" si="1"/>
        <v>82.5</v>
      </c>
      <c r="L26" s="144">
        <f t="shared" si="2"/>
        <v>794.47500000000002</v>
      </c>
      <c r="M26" s="175">
        <v>1108000</v>
      </c>
      <c r="N26" s="166"/>
      <c r="O26" s="165" t="s">
        <v>40</v>
      </c>
    </row>
    <row r="27" spans="2:15" x14ac:dyDescent="0.25">
      <c r="B27" s="156">
        <v>2513</v>
      </c>
      <c r="C27" s="135"/>
      <c r="D27" s="135" t="s">
        <v>19</v>
      </c>
      <c r="E27" s="141" t="s">
        <v>21</v>
      </c>
      <c r="F27" s="141" t="s">
        <v>15</v>
      </c>
      <c r="G27" s="137">
        <v>62.86</v>
      </c>
      <c r="H27" s="138">
        <v>0</v>
      </c>
      <c r="I27" s="142">
        <f t="shared" si="0"/>
        <v>62.86</v>
      </c>
      <c r="J27" s="143">
        <v>12.5</v>
      </c>
      <c r="K27" s="142">
        <f t="shared" si="1"/>
        <v>75.36</v>
      </c>
      <c r="L27" s="144">
        <f t="shared" si="2"/>
        <v>725.71680000000003</v>
      </c>
      <c r="M27" s="175">
        <v>1023000</v>
      </c>
      <c r="N27" s="167"/>
      <c r="O27" s="165" t="s">
        <v>40</v>
      </c>
    </row>
    <row r="28" spans="2:15" ht="8.25" customHeight="1" x14ac:dyDescent="0.25">
      <c r="B28" s="177"/>
      <c r="C28" s="177"/>
      <c r="D28" s="177"/>
      <c r="E28" s="178"/>
      <c r="F28" s="178"/>
      <c r="G28" s="179"/>
      <c r="H28" s="180"/>
      <c r="I28" s="181"/>
      <c r="J28" s="182"/>
      <c r="K28" s="181"/>
      <c r="L28" s="183"/>
      <c r="M28" s="184"/>
      <c r="N28" s="185"/>
      <c r="O28" s="186"/>
    </row>
    <row r="29" spans="2:15" ht="15.75" x14ac:dyDescent="0.25">
      <c r="B29" s="172" t="s">
        <v>44</v>
      </c>
    </row>
    <row r="30" spans="2:15" x14ac:dyDescent="0.25">
      <c r="B30" s="156">
        <v>3101</v>
      </c>
      <c r="C30" s="135"/>
      <c r="D30" s="135" t="s">
        <v>13</v>
      </c>
      <c r="E30" s="145" t="s">
        <v>25</v>
      </c>
      <c r="F30" s="141" t="s">
        <v>15</v>
      </c>
      <c r="G30" s="146">
        <v>64.67</v>
      </c>
      <c r="H30" s="146">
        <v>0</v>
      </c>
      <c r="I30" s="146">
        <f t="shared" ref="I30:I38" si="6">G30+H30</f>
        <v>64.67</v>
      </c>
      <c r="J30" s="146">
        <v>12.5</v>
      </c>
      <c r="K30" s="146">
        <f t="shared" ref="K30:K38" si="7">I30+J30</f>
        <v>77.17</v>
      </c>
      <c r="L30" s="147">
        <f t="shared" ref="L30:L38" si="8">9.63*K30</f>
        <v>743.14710000000002</v>
      </c>
      <c r="M30" s="148">
        <v>1084000</v>
      </c>
      <c r="N30" s="173"/>
    </row>
    <row r="31" spans="2:15" x14ac:dyDescent="0.25">
      <c r="B31" s="156">
        <v>3103</v>
      </c>
      <c r="C31" s="135"/>
      <c r="D31" s="135" t="s">
        <v>13</v>
      </c>
      <c r="E31" s="145" t="s">
        <v>24</v>
      </c>
      <c r="F31" s="191" t="s">
        <v>23</v>
      </c>
      <c r="G31" s="146">
        <v>70</v>
      </c>
      <c r="H31" s="146">
        <v>0</v>
      </c>
      <c r="I31" s="146">
        <f t="shared" si="6"/>
        <v>70</v>
      </c>
      <c r="J31" s="146">
        <v>12.5</v>
      </c>
      <c r="K31" s="146">
        <f t="shared" si="7"/>
        <v>82.5</v>
      </c>
      <c r="L31" s="147">
        <f t="shared" si="8"/>
        <v>794.47500000000002</v>
      </c>
      <c r="M31" s="148">
        <v>1177800</v>
      </c>
      <c r="N31" s="173" t="s">
        <v>46</v>
      </c>
    </row>
    <row r="32" spans="2:15" x14ac:dyDescent="0.25">
      <c r="B32" s="156">
        <v>3104</v>
      </c>
      <c r="C32" s="135"/>
      <c r="D32" s="135" t="s">
        <v>13</v>
      </c>
      <c r="E32" s="145" t="s">
        <v>20</v>
      </c>
      <c r="F32" s="141" t="s">
        <v>15</v>
      </c>
      <c r="G32" s="146">
        <v>62.7</v>
      </c>
      <c r="H32" s="146">
        <v>7.74</v>
      </c>
      <c r="I32" s="146">
        <f t="shared" si="6"/>
        <v>70.44</v>
      </c>
      <c r="J32" s="146">
        <v>12.5</v>
      </c>
      <c r="K32" s="146">
        <f t="shared" si="7"/>
        <v>82.94</v>
      </c>
      <c r="L32" s="147">
        <f t="shared" si="8"/>
        <v>798.71220000000005</v>
      </c>
      <c r="M32" s="148">
        <v>1203000</v>
      </c>
      <c r="N32" s="173"/>
    </row>
    <row r="33" spans="2:14" x14ac:dyDescent="0.25">
      <c r="B33" s="156">
        <v>3108</v>
      </c>
      <c r="C33" s="135"/>
      <c r="D33" s="135" t="s">
        <v>13</v>
      </c>
      <c r="E33" s="145" t="s">
        <v>29</v>
      </c>
      <c r="F33" s="191" t="s">
        <v>41</v>
      </c>
      <c r="G33" s="146">
        <v>95.56</v>
      </c>
      <c r="H33" s="146">
        <v>7.22</v>
      </c>
      <c r="I33" s="146">
        <f t="shared" si="6"/>
        <v>102.78</v>
      </c>
      <c r="J33" s="146">
        <v>25</v>
      </c>
      <c r="K33" s="146">
        <f t="shared" si="7"/>
        <v>127.78</v>
      </c>
      <c r="L33" s="147">
        <f t="shared" si="8"/>
        <v>1230.5214000000001</v>
      </c>
      <c r="M33" s="190">
        <v>1533500</v>
      </c>
      <c r="N33" s="173" t="s">
        <v>45</v>
      </c>
    </row>
    <row r="34" spans="2:14" x14ac:dyDescent="0.25">
      <c r="B34" s="156">
        <v>3205</v>
      </c>
      <c r="C34" s="135"/>
      <c r="D34" s="135" t="s">
        <v>16</v>
      </c>
      <c r="E34" s="145" t="s">
        <v>24</v>
      </c>
      <c r="F34" s="191" t="s">
        <v>23</v>
      </c>
      <c r="G34" s="146">
        <v>70</v>
      </c>
      <c r="H34" s="146">
        <v>0</v>
      </c>
      <c r="I34" s="146">
        <f t="shared" si="6"/>
        <v>70</v>
      </c>
      <c r="J34" s="146">
        <v>12.5</v>
      </c>
      <c r="K34" s="146">
        <f t="shared" si="7"/>
        <v>82.5</v>
      </c>
      <c r="L34" s="147">
        <f t="shared" si="8"/>
        <v>794.47500000000002</v>
      </c>
      <c r="M34" s="190">
        <v>1167700</v>
      </c>
      <c r="N34" s="173"/>
    </row>
    <row r="35" spans="2:14" x14ac:dyDescent="0.25">
      <c r="B35" s="156">
        <v>3306</v>
      </c>
      <c r="C35" s="135"/>
      <c r="D35" s="135" t="s">
        <v>17</v>
      </c>
      <c r="E35" s="145" t="s">
        <v>29</v>
      </c>
      <c r="F35" s="191" t="s">
        <v>41</v>
      </c>
      <c r="G35" s="146">
        <v>95.56</v>
      </c>
      <c r="H35" s="146">
        <v>7.22</v>
      </c>
      <c r="I35" s="146">
        <f t="shared" si="6"/>
        <v>102.78</v>
      </c>
      <c r="J35" s="146">
        <v>25</v>
      </c>
      <c r="K35" s="146">
        <f t="shared" si="7"/>
        <v>127.78</v>
      </c>
      <c r="L35" s="147">
        <f t="shared" si="8"/>
        <v>1230.5214000000001</v>
      </c>
      <c r="M35" s="190">
        <v>1568700</v>
      </c>
      <c r="N35" s="173"/>
    </row>
    <row r="36" spans="2:14" x14ac:dyDescent="0.25">
      <c r="B36" s="156">
        <v>3308</v>
      </c>
      <c r="C36" s="135"/>
      <c r="D36" s="135" t="s">
        <v>17</v>
      </c>
      <c r="E36" s="145" t="s">
        <v>29</v>
      </c>
      <c r="F36" s="191" t="s">
        <v>41</v>
      </c>
      <c r="G36" s="146">
        <v>95.56</v>
      </c>
      <c r="H36" s="146">
        <v>7.22</v>
      </c>
      <c r="I36" s="146">
        <f t="shared" si="6"/>
        <v>102.78</v>
      </c>
      <c r="J36" s="146">
        <v>25</v>
      </c>
      <c r="K36" s="146">
        <f t="shared" si="7"/>
        <v>127.78</v>
      </c>
      <c r="L36" s="147">
        <f t="shared" si="8"/>
        <v>1230.5214000000001</v>
      </c>
      <c r="M36" s="190">
        <v>1568702</v>
      </c>
      <c r="N36" s="173"/>
    </row>
    <row r="37" spans="2:14" x14ac:dyDescent="0.25">
      <c r="B37" s="156">
        <v>3404</v>
      </c>
      <c r="C37" s="135"/>
      <c r="D37" s="135" t="s">
        <v>18</v>
      </c>
      <c r="E37" s="145" t="s">
        <v>20</v>
      </c>
      <c r="F37" s="141" t="s">
        <v>15</v>
      </c>
      <c r="G37" s="146">
        <v>62.7</v>
      </c>
      <c r="H37" s="146">
        <v>7.74</v>
      </c>
      <c r="I37" s="146">
        <f t="shared" si="6"/>
        <v>70.44</v>
      </c>
      <c r="J37" s="146">
        <v>12.5</v>
      </c>
      <c r="K37" s="146">
        <f t="shared" si="7"/>
        <v>82.94</v>
      </c>
      <c r="L37" s="147">
        <f t="shared" si="8"/>
        <v>798.71220000000005</v>
      </c>
      <c r="M37" s="148">
        <v>1203000</v>
      </c>
      <c r="N37" s="173"/>
    </row>
    <row r="38" spans="2:14" x14ac:dyDescent="0.25">
      <c r="B38" s="156">
        <v>3408</v>
      </c>
      <c r="C38" s="135"/>
      <c r="D38" s="135" t="s">
        <v>18</v>
      </c>
      <c r="E38" s="145" t="s">
        <v>29</v>
      </c>
      <c r="F38" s="191" t="s">
        <v>41</v>
      </c>
      <c r="G38" s="146">
        <v>95.56</v>
      </c>
      <c r="H38" s="146">
        <v>7.22</v>
      </c>
      <c r="I38" s="146">
        <f t="shared" si="6"/>
        <v>102.78</v>
      </c>
      <c r="J38" s="146">
        <v>25</v>
      </c>
      <c r="K38" s="146">
        <f t="shared" si="7"/>
        <v>127.78</v>
      </c>
      <c r="L38" s="147">
        <f t="shared" si="8"/>
        <v>1230.5214000000001</v>
      </c>
      <c r="M38" s="190">
        <v>1574000</v>
      </c>
      <c r="N38" s="173"/>
    </row>
    <row r="39" spans="2:14" ht="12" customHeight="1" x14ac:dyDescent="0.3">
      <c r="B39" s="157"/>
      <c r="C39" s="158"/>
      <c r="D39" s="157"/>
    </row>
    <row r="40" spans="2:14" ht="18.75" x14ac:dyDescent="0.3">
      <c r="B40" s="157" t="s">
        <v>49</v>
      </c>
      <c r="C40" s="158"/>
      <c r="D40" s="157"/>
      <c r="F40" s="192" t="s">
        <v>50</v>
      </c>
      <c r="I40" s="159" t="s">
        <v>38</v>
      </c>
    </row>
  </sheetData>
  <mergeCells count="2">
    <mergeCell ref="B2:L2"/>
    <mergeCell ref="G3:K3"/>
  </mergeCells>
  <hyperlinks>
    <hyperlink ref="F40" r:id="rId1"/>
  </hyperlinks>
  <pageMargins left="7.874015748031496E-2" right="3.937007874015748E-2" top="0.35433070866141736" bottom="0.35433070866141736" header="0.31496062992125984" footer="0.31496062992125984"/>
  <pageSetup paperSize="9" scale="9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Prices Unit type order colour</vt:lpstr>
      <vt:lpstr>In price order</vt:lpstr>
      <vt:lpstr>'In price order'!Print_Area</vt:lpstr>
      <vt:lpstr>'Prices Unit type order colour'!Print_Area</vt:lpstr>
      <vt:lpstr>'In price order'!Print_Titles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</dc:creator>
  <cp:lastModifiedBy>Liza</cp:lastModifiedBy>
  <cp:lastPrinted>2018-03-14T08:58:41Z</cp:lastPrinted>
  <dcterms:created xsi:type="dcterms:W3CDTF">2017-07-13T11:14:52Z</dcterms:created>
  <dcterms:modified xsi:type="dcterms:W3CDTF">2018-04-08T18:48:30Z</dcterms:modified>
</cp:coreProperties>
</file>